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H134" i="1"/>
  <c r="H133"/>
  <c r="H135"/>
  <c r="J62"/>
  <c r="J61"/>
  <c r="J60"/>
  <c r="I63"/>
  <c r="I62"/>
  <c r="I61"/>
  <c r="I60"/>
  <c r="J63"/>
  <c r="H63"/>
  <c r="H62"/>
  <c r="H61"/>
  <c r="H60"/>
  <c r="I56"/>
  <c r="I55"/>
  <c r="I54"/>
  <c r="I53"/>
  <c r="J56"/>
  <c r="H56"/>
  <c r="I58"/>
  <c r="J58"/>
  <c r="H58"/>
  <c r="H50"/>
  <c r="H49"/>
  <c r="H48"/>
  <c r="I51"/>
  <c r="I50"/>
  <c r="I49"/>
  <c r="I48"/>
  <c r="I47"/>
  <c r="I40"/>
  <c r="J51"/>
  <c r="J50"/>
  <c r="J49"/>
  <c r="J48"/>
  <c r="H51"/>
  <c r="I45"/>
  <c r="I44"/>
  <c r="I43"/>
  <c r="I42"/>
  <c r="I41"/>
  <c r="J45"/>
  <c r="J44"/>
  <c r="J43"/>
  <c r="J42"/>
  <c r="J41"/>
  <c r="H45"/>
  <c r="H44"/>
  <c r="H43"/>
  <c r="H42"/>
  <c r="H41"/>
  <c r="I103"/>
  <c r="I102"/>
  <c r="J103"/>
  <c r="J102"/>
  <c r="H103"/>
  <c r="H102"/>
  <c r="I100"/>
  <c r="I99"/>
  <c r="J100"/>
  <c r="J99"/>
  <c r="H100"/>
  <c r="H99"/>
  <c r="H55"/>
  <c r="H54"/>
  <c r="H53"/>
  <c r="H47"/>
  <c r="H40"/>
  <c r="J55"/>
  <c r="J54"/>
  <c r="J53"/>
  <c r="J47"/>
  <c r="J40"/>
  <c r="I88"/>
  <c r="I87"/>
  <c r="J88"/>
  <c r="J87"/>
  <c r="I85"/>
  <c r="I84"/>
  <c r="J85"/>
  <c r="J84"/>
  <c r="H88"/>
  <c r="H87"/>
  <c r="H85"/>
  <c r="H84"/>
  <c r="I82"/>
  <c r="I81"/>
  <c r="J82"/>
  <c r="J81"/>
  <c r="H82"/>
  <c r="H81"/>
  <c r="I79"/>
  <c r="I78"/>
  <c r="J79"/>
  <c r="J78"/>
  <c r="H79"/>
  <c r="H78"/>
  <c r="I90"/>
  <c r="J90"/>
  <c r="H91"/>
  <c r="H90"/>
  <c r="I94"/>
  <c r="I93"/>
  <c r="J94"/>
  <c r="J93"/>
  <c r="H94"/>
  <c r="H93"/>
  <c r="I97"/>
  <c r="I96"/>
  <c r="J97"/>
  <c r="J96"/>
  <c r="H97"/>
  <c r="H96"/>
  <c r="I74"/>
  <c r="J74"/>
  <c r="I72"/>
  <c r="J72"/>
  <c r="H72"/>
  <c r="H74"/>
  <c r="I69"/>
  <c r="I68"/>
  <c r="J69"/>
  <c r="J68"/>
  <c r="H69"/>
  <c r="H68"/>
  <c r="I107"/>
  <c r="I106"/>
  <c r="I105"/>
  <c r="J107"/>
  <c r="J106"/>
  <c r="J105"/>
  <c r="H107"/>
  <c r="H106"/>
  <c r="H105"/>
  <c r="I113"/>
  <c r="I112"/>
  <c r="I111"/>
  <c r="I110"/>
  <c r="J113"/>
  <c r="J112"/>
  <c r="J111"/>
  <c r="J110"/>
  <c r="H113"/>
  <c r="H112"/>
  <c r="H111"/>
  <c r="H110"/>
  <c r="I118"/>
  <c r="I117"/>
  <c r="J118"/>
  <c r="J117"/>
  <c r="H118"/>
  <c r="H117"/>
  <c r="I121"/>
  <c r="I120"/>
  <c r="J121"/>
  <c r="J120"/>
  <c r="H121"/>
  <c r="H120"/>
  <c r="J77"/>
  <c r="J76"/>
  <c r="I77"/>
  <c r="I76"/>
  <c r="H77"/>
  <c r="H76"/>
  <c r="H71"/>
  <c r="H67"/>
  <c r="H66"/>
  <c r="J71"/>
  <c r="J67"/>
  <c r="J66"/>
  <c r="J65"/>
  <c r="I71"/>
  <c r="I67"/>
  <c r="I66"/>
  <c r="I130"/>
  <c r="I129"/>
  <c r="J130"/>
  <c r="J129"/>
  <c r="H130"/>
  <c r="H129"/>
  <c r="H127"/>
  <c r="H126"/>
  <c r="J126"/>
  <c r="I126"/>
  <c r="I123"/>
  <c r="J123"/>
  <c r="J139"/>
  <c r="J138"/>
  <c r="I139"/>
  <c r="I138"/>
  <c r="I142"/>
  <c r="I141"/>
  <c r="J142"/>
  <c r="J141"/>
  <c r="H142"/>
  <c r="H141"/>
  <c r="H137"/>
  <c r="H132"/>
  <c r="I38"/>
  <c r="I37"/>
  <c r="I36"/>
  <c r="I35"/>
  <c r="I34"/>
  <c r="J38"/>
  <c r="J37"/>
  <c r="J36"/>
  <c r="J35"/>
  <c r="J34"/>
  <c r="H38"/>
  <c r="H37"/>
  <c r="H36"/>
  <c r="H35"/>
  <c r="H34"/>
  <c r="I32"/>
  <c r="J32"/>
  <c r="I30"/>
  <c r="J30"/>
  <c r="H30"/>
  <c r="H32"/>
  <c r="I24"/>
  <c r="I23"/>
  <c r="I22"/>
  <c r="I21"/>
  <c r="J24"/>
  <c r="J23"/>
  <c r="J22"/>
  <c r="J21"/>
  <c r="H24"/>
  <c r="H23"/>
  <c r="H22"/>
  <c r="H21"/>
  <c r="H65"/>
  <c r="I65"/>
  <c r="I116"/>
  <c r="I115"/>
  <c r="I109"/>
  <c r="J116"/>
  <c r="J115"/>
  <c r="J109"/>
  <c r="J137"/>
  <c r="J132"/>
  <c r="I137"/>
  <c r="I132"/>
  <c r="H29"/>
  <c r="H28"/>
  <c r="H27"/>
  <c r="H26"/>
  <c r="H20"/>
  <c r="I29"/>
  <c r="I28"/>
  <c r="I27"/>
  <c r="I26"/>
  <c r="I20"/>
  <c r="I144"/>
  <c r="J29"/>
  <c r="J28"/>
  <c r="J27"/>
  <c r="J26"/>
  <c r="J20"/>
  <c r="J144"/>
  <c r="H124"/>
  <c r="H123"/>
  <c r="H116"/>
  <c r="H115"/>
  <c r="H109"/>
  <c r="H144"/>
</calcChain>
</file>

<file path=xl/sharedStrings.xml><?xml version="1.0" encoding="utf-8"?>
<sst xmlns="http://schemas.openxmlformats.org/spreadsheetml/2006/main" count="880" uniqueCount="143">
  <si>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</si>
  <si>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</si>
  <si>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</si>
  <si>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</si>
  <si>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</si>
  <si>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</si>
  <si>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</si>
  <si>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</si>
  <si>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</si>
  <si>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</si>
  <si>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</si>
  <si>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</si>
  <si>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</si>
  <si>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</si>
  <si>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</si>
  <si>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</si>
  <si>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</si>
  <si>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</si>
  <si>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</si>
  <si>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</si>
  <si>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</si>
  <si>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</si>
  <si>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</si>
  <si>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</si>
  <si>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</si>
  <si>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</si>
  <si>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</si>
  <si>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</si>
  <si>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</si>
  <si>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</si>
  <si>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</si>
  <si>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</si>
  <si>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</si>
  <si>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</si>
  <si>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</si>
  <si>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</si>
  <si>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</si>
  <si>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</si>
  <si>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</si>
  <si>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</si>
  <si>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</si>
  <si>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12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</si>
  <si>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</si>
  <si>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</si>
  <si>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</si>
  <si>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</si>
  <si>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</si>
  <si>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</si>
  <si>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Мглинского района</t>
  </si>
  <si>
    <t>903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</si>
  <si>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</si>
  <si>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</si>
  <si>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</si>
  <si>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</si>
  <si>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</si>
  <si>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</si>
  <si>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</si>
  <si>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41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</si>
  <si>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</si>
  <si>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</si>
  <si>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</si>
  <si>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</si>
  <si>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</si>
  <si>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Подпрограмма "Развитие физической культуры и спорта"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</si>
  <si>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</si>
  <si>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</si>
  <si>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</si>
  <si>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</si>
  <si>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</si>
  <si>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</si>
  <si>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</si>
  <si>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</si>
  <si>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</si>
  <si>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Подпрограмма "Комплексное развитие систем коммунальной инфраструктуры Мглинского района"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</si>
  <si>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</si>
  <si>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</si>
  <si>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безопасного движения по ним</t>
  </si>
  <si>
    <t>81610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</si>
  <si>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</si>
  <si>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</si>
  <si>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</si>
  <si>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Отдел культуры администрации Мглинского района</t>
  </si>
  <si>
    <t>904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</si>
  <si>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</si>
  <si>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</si>
  <si>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</si>
  <si>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 психолого-медико-социального сопровождения</t>
  </si>
  <si>
    <t>80340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</si>
  <si>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</si>
  <si>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</si>
  <si>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</si>
  <si>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Осуществление отдельных полномочий с сфере образования</t>
  </si>
  <si>
    <t>14720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</si>
  <si>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</si>
  <si>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</si>
  <si>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</si>
  <si>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</si>
  <si>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</si>
  <si>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</si>
  <si>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</si>
  <si>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</si>
  <si>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</si>
  <si>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</si>
  <si>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</si>
  <si>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</si>
  <si>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</si>
  <si>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</si>
  <si>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</si>
  <si>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</si>
  <si>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Финансовый отдел администрации Мглинского района</t>
  </si>
  <si>
    <t>905</t>
  </si>
  <si>
    <t>Непрограммная деятельность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</si>
  <si>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</si>
  <si>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</si>
  <si>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</si>
  <si>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</si>
  <si>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</si>
  <si>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</si>
  <si>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</si>
  <si>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</si>
  <si>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</si>
  <si>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</si>
  <si>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</si>
  <si>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L5190</t>
  </si>
  <si>
    <t>Поддержка отрасли культура</t>
  </si>
  <si>
    <t>S4240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</si>
  <si>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</si>
  <si>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</si>
  <si>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</si>
  <si>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</si>
  <si>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S4900</t>
  </si>
  <si>
    <t>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</si>
  <si>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</si>
  <si>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</si>
  <si>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Реализация мероприятий в сфере архитектуры и градостроительства</t>
  </si>
  <si>
    <t>Мероприятия в сфере архитектуры и градостроительства</t>
  </si>
  <si>
    <t>Изменение распределения 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</si>
  <si>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</si>
  <si>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</si>
  <si>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9.1</t>
  </si>
  <si>
    <t xml:space="preserve">                Приложение № 4</t>
  </si>
  <si>
    <t xml:space="preserve">от 25 февраля  2020  года   № 6-59  </t>
  </si>
  <si>
    <t xml:space="preserve">                к решению  "О внесении изменений в решение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</si>
</sst>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indexed="8"/>
      <name val="Times New Roman"/>
    </font>
    <font>
      <b/>
      <sz val="12"/>
      <color indexed="8"/>
      <name val="Times New Roman"/>
    </font>
    <font>
      <sz val="13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144"/>
  <sheetViews>
    <sheetView tabSelected="1" workbookViewId="0">
      <selection activeCell="G3" sqref="G3:J3"/>
    </sheetView>
  </sheetViews>
  <sheetFormatPr defaultRowHeight="12.75"/>
  <cols>
    <col min="1" max="1" width="42.5" customWidth="1"/>
    <col min="2" max="2" width="6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>
      <c r="G2" s="12"/>
      <c r="H2" s="12"/>
      <c r="I2" s="22" t="s">
        <v>140</v>
      </c>
      <c r="J2" s="22"/>
    </row>
    <row r="3" spans="1:10" ht="17.25">
      <c r="G3" s="23" t="s">
        <v>142</v>
      </c>
      <c r="H3" s="23"/>
      <c r="I3" s="23"/>
      <c r="J3" s="23"/>
    </row>
    <row r="4" spans="1:10" ht="17.25">
      <c r="G4" s="23" t="s">
        <v>137</v>
      </c>
      <c r="H4" s="23"/>
      <c r="I4" s="23"/>
      <c r="J4" s="23"/>
    </row>
    <row r="5" spans="1:10" ht="17.25">
      <c r="G5" s="24" t="s">
        <v>138</v>
      </c>
      <c r="H5" s="24"/>
      <c r="I5" s="24"/>
      <c r="J5" s="24"/>
    </row>
    <row r="6" spans="1:10" ht="17.25">
      <c r="G6" s="24" t="s">
        <v>121</v>
      </c>
      <c r="H6" s="24"/>
      <c r="I6" s="24"/>
      <c r="J6" s="24"/>
    </row>
    <row r="7" spans="1:10" ht="17.25">
      <c r="G7" s="17"/>
      <c r="H7" s="25" t="s">
        <v>141</v>
      </c>
      <c r="I7" s="25"/>
      <c r="J7" s="25"/>
    </row>
    <row r="8" spans="1:10">
      <c r="G8" s="18"/>
      <c r="H8" s="18"/>
      <c r="I8" s="18"/>
      <c r="J8" s="18"/>
    </row>
    <row r="9" spans="1:10">
      <c r="A9" t="s">
        <v>0</v>
      </c>
    </row>
    <row r="10" spans="1:10" ht="17.25">
      <c r="G10" s="12"/>
      <c r="H10" s="12"/>
      <c r="I10" s="22" t="s">
        <v>139</v>
      </c>
      <c r="J10" s="22"/>
    </row>
    <row r="11" spans="1:10" ht="17.25">
      <c r="G11" s="23" t="s">
        <v>119</v>
      </c>
      <c r="H11" s="23"/>
      <c r="I11" s="23"/>
      <c r="J11" s="23"/>
    </row>
    <row r="12" spans="1:10" ht="17.25" customHeight="1">
      <c r="G12" s="24" t="s">
        <v>120</v>
      </c>
      <c r="H12" s="24"/>
      <c r="I12" s="24"/>
      <c r="J12" s="24"/>
    </row>
    <row r="13" spans="1:10" ht="17.25" customHeight="1">
      <c r="G13" s="24" t="s">
        <v>121</v>
      </c>
      <c r="H13" s="24"/>
      <c r="I13" s="24"/>
      <c r="J13" s="24"/>
    </row>
    <row r="14" spans="1:10" ht="15.95" customHeight="1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12"/>
      <c r="H14" s="25" t="s">
        <v>122</v>
      </c>
      <c r="I14" s="25"/>
      <c r="J14" s="25"/>
    </row>
    <row r="15" spans="1:10" ht="15.95" customHeight="1">
      <c r="A15" s="1"/>
      <c r="B15" s="1"/>
      <c r="C15" s="1"/>
      <c r="D15" s="1"/>
      <c r="E15" s="2"/>
      <c r="F15" s="2"/>
      <c r="G15" s="12"/>
      <c r="H15" s="13"/>
      <c r="I15" s="13"/>
      <c r="J15" s="13"/>
    </row>
    <row r="16" spans="1:10" ht="32.25" customHeight="1">
      <c r="A16" s="19" t="s">
        <v>136</v>
      </c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15" customHeight="1">
      <c r="A17" s="20" t="s">
        <v>1</v>
      </c>
      <c r="B17" s="20"/>
      <c r="C17" s="20"/>
      <c r="D17" s="20"/>
      <c r="E17" s="20"/>
      <c r="F17" s="20"/>
      <c r="G17" s="20"/>
      <c r="H17" s="20"/>
      <c r="I17" s="20"/>
      <c r="J17" s="20"/>
    </row>
    <row r="18" spans="1:10" ht="28.15" customHeight="1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  <c r="I18" s="3" t="s">
        <v>10</v>
      </c>
      <c r="J18" s="3" t="s">
        <v>11</v>
      </c>
    </row>
    <row r="19" spans="1:10" ht="20.85" customHeight="1">
      <c r="A19" s="3" t="s">
        <v>12</v>
      </c>
      <c r="B19" s="3" t="s">
        <v>13</v>
      </c>
      <c r="C19" s="3" t="s">
        <v>14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20</v>
      </c>
      <c r="J19" s="3" t="s">
        <v>21</v>
      </c>
    </row>
    <row r="20" spans="1:10" ht="64.5" customHeight="1">
      <c r="A20" s="4" t="s">
        <v>22</v>
      </c>
      <c r="B20" s="5" t="s">
        <v>23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f>H21+H26+H34</f>
        <v>1891067.88</v>
      </c>
      <c r="I20" s="7">
        <f>I21+I26+I34</f>
        <v>0</v>
      </c>
      <c r="J20" s="7">
        <f>J21+J26+J34</f>
        <v>0</v>
      </c>
    </row>
    <row r="21" spans="1:10" ht="64.5" customHeight="1">
      <c r="A21" s="4" t="s">
        <v>24</v>
      </c>
      <c r="B21" s="5" t="s">
        <v>23</v>
      </c>
      <c r="C21" s="5" t="s">
        <v>25</v>
      </c>
      <c r="D21" s="5" t="s">
        <v>26</v>
      </c>
      <c r="E21" s="6" t="s">
        <v>0</v>
      </c>
      <c r="F21" s="6" t="s">
        <v>0</v>
      </c>
      <c r="G21" s="6" t="s">
        <v>0</v>
      </c>
      <c r="H21" s="7">
        <f t="shared" ref="H21:J24" si="0">H22</f>
        <v>1877067.88</v>
      </c>
      <c r="I21" s="7">
        <f t="shared" si="0"/>
        <v>0</v>
      </c>
      <c r="J21" s="7">
        <f t="shared" si="0"/>
        <v>0</v>
      </c>
    </row>
    <row r="22" spans="1:10" ht="32.25" customHeight="1">
      <c r="A22" s="4" t="s">
        <v>27</v>
      </c>
      <c r="B22" s="5" t="s">
        <v>23</v>
      </c>
      <c r="C22" s="5" t="s">
        <v>25</v>
      </c>
      <c r="D22" s="5" t="s">
        <v>26</v>
      </c>
      <c r="E22" s="5" t="s">
        <v>28</v>
      </c>
      <c r="F22" s="8" t="s">
        <v>0</v>
      </c>
      <c r="G22" s="8" t="s">
        <v>0</v>
      </c>
      <c r="H22" s="7">
        <f t="shared" si="0"/>
        <v>1877067.88</v>
      </c>
      <c r="I22" s="7">
        <f t="shared" si="0"/>
        <v>0</v>
      </c>
      <c r="J22" s="7">
        <f t="shared" si="0"/>
        <v>0</v>
      </c>
    </row>
    <row r="23" spans="1:10" ht="48.95" customHeight="1">
      <c r="A23" s="9" t="s">
        <v>33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34</v>
      </c>
      <c r="G23" s="10" t="s">
        <v>0</v>
      </c>
      <c r="H23" s="11">
        <f t="shared" si="0"/>
        <v>1877067.88</v>
      </c>
      <c r="I23" s="11">
        <f t="shared" si="0"/>
        <v>0</v>
      </c>
      <c r="J23" s="11">
        <f t="shared" si="0"/>
        <v>0</v>
      </c>
    </row>
    <row r="24" spans="1:10" ht="48.95" customHeight="1">
      <c r="A24" s="9" t="s">
        <v>35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34</v>
      </c>
      <c r="G24" s="3" t="s">
        <v>36</v>
      </c>
      <c r="H24" s="11">
        <f t="shared" si="0"/>
        <v>1877067.88</v>
      </c>
      <c r="I24" s="11">
        <f t="shared" si="0"/>
        <v>0</v>
      </c>
      <c r="J24" s="11">
        <f t="shared" si="0"/>
        <v>0</v>
      </c>
    </row>
    <row r="25" spans="1:10" ht="64.5" customHeight="1">
      <c r="A25" s="9" t="s">
        <v>37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34</v>
      </c>
      <c r="G25" s="3" t="s">
        <v>38</v>
      </c>
      <c r="H25" s="11">
        <v>1877067.88</v>
      </c>
      <c r="I25" s="11">
        <v>0</v>
      </c>
      <c r="J25" s="11">
        <v>0</v>
      </c>
    </row>
    <row r="26" spans="1:10" ht="80.099999999999994" customHeight="1">
      <c r="A26" s="4" t="s">
        <v>50</v>
      </c>
      <c r="B26" s="5" t="s">
        <v>23</v>
      </c>
      <c r="C26" s="5" t="s">
        <v>13</v>
      </c>
      <c r="D26" s="5" t="s">
        <v>0</v>
      </c>
      <c r="E26" s="6" t="s">
        <v>0</v>
      </c>
      <c r="F26" s="6" t="s">
        <v>0</v>
      </c>
      <c r="G26" s="6" t="s">
        <v>0</v>
      </c>
      <c r="H26" s="7">
        <f t="shared" ref="H26:J28" si="1">H27</f>
        <v>0</v>
      </c>
      <c r="I26" s="7">
        <f t="shared" si="1"/>
        <v>0</v>
      </c>
      <c r="J26" s="7">
        <f t="shared" si="1"/>
        <v>0</v>
      </c>
    </row>
    <row r="27" spans="1:10" ht="64.5" customHeight="1">
      <c r="A27" s="4" t="s">
        <v>51</v>
      </c>
      <c r="B27" s="5" t="s">
        <v>23</v>
      </c>
      <c r="C27" s="5" t="s">
        <v>13</v>
      </c>
      <c r="D27" s="5" t="s">
        <v>52</v>
      </c>
      <c r="E27" s="6" t="s">
        <v>0</v>
      </c>
      <c r="F27" s="6" t="s">
        <v>0</v>
      </c>
      <c r="G27" s="6" t="s">
        <v>0</v>
      </c>
      <c r="H27" s="7">
        <f t="shared" si="1"/>
        <v>0</v>
      </c>
      <c r="I27" s="7">
        <f t="shared" si="1"/>
        <v>0</v>
      </c>
      <c r="J27" s="7">
        <f t="shared" si="1"/>
        <v>0</v>
      </c>
    </row>
    <row r="28" spans="1:10" ht="32.25" customHeight="1">
      <c r="A28" s="4" t="s">
        <v>27</v>
      </c>
      <c r="B28" s="5" t="s">
        <v>23</v>
      </c>
      <c r="C28" s="5" t="s">
        <v>13</v>
      </c>
      <c r="D28" s="5" t="s">
        <v>52</v>
      </c>
      <c r="E28" s="5" t="s">
        <v>28</v>
      </c>
      <c r="F28" s="8" t="s">
        <v>0</v>
      </c>
      <c r="G28" s="8" t="s">
        <v>0</v>
      </c>
      <c r="H28" s="7">
        <f t="shared" si="1"/>
        <v>0</v>
      </c>
      <c r="I28" s="7">
        <f t="shared" si="1"/>
        <v>0</v>
      </c>
      <c r="J28" s="7">
        <f t="shared" si="1"/>
        <v>0</v>
      </c>
    </row>
    <row r="29" spans="1:10" ht="32.25" customHeight="1">
      <c r="A29" s="9" t="s">
        <v>53</v>
      </c>
      <c r="B29" s="3" t="s">
        <v>23</v>
      </c>
      <c r="C29" s="3" t="s">
        <v>13</v>
      </c>
      <c r="D29" s="3" t="s">
        <v>52</v>
      </c>
      <c r="E29" s="3" t="s">
        <v>28</v>
      </c>
      <c r="F29" s="3" t="s">
        <v>54</v>
      </c>
      <c r="G29" s="10" t="s">
        <v>0</v>
      </c>
      <c r="H29" s="11">
        <f>H30+H32</f>
        <v>0</v>
      </c>
      <c r="I29" s="11">
        <f>I30+I32</f>
        <v>0</v>
      </c>
      <c r="J29" s="11">
        <f>J30+J32</f>
        <v>0</v>
      </c>
    </row>
    <row r="30" spans="1:10" ht="127.9" customHeight="1">
      <c r="A30" s="9" t="s">
        <v>29</v>
      </c>
      <c r="B30" s="3" t="s">
        <v>23</v>
      </c>
      <c r="C30" s="3" t="s">
        <v>13</v>
      </c>
      <c r="D30" s="3" t="s">
        <v>52</v>
      </c>
      <c r="E30" s="3" t="s">
        <v>28</v>
      </c>
      <c r="F30" s="3" t="s">
        <v>54</v>
      </c>
      <c r="G30" s="3" t="s">
        <v>30</v>
      </c>
      <c r="H30" s="11">
        <f>H31</f>
        <v>-14409.25</v>
      </c>
      <c r="I30" s="11">
        <f>I31</f>
        <v>0</v>
      </c>
      <c r="J30" s="11">
        <f>J31</f>
        <v>0</v>
      </c>
    </row>
    <row r="31" spans="1:10" ht="32.25" customHeight="1">
      <c r="A31" s="9" t="s">
        <v>55</v>
      </c>
      <c r="B31" s="3" t="s">
        <v>23</v>
      </c>
      <c r="C31" s="3" t="s">
        <v>13</v>
      </c>
      <c r="D31" s="3" t="s">
        <v>52</v>
      </c>
      <c r="E31" s="3" t="s">
        <v>28</v>
      </c>
      <c r="F31" s="3" t="s">
        <v>54</v>
      </c>
      <c r="G31" s="3" t="s">
        <v>56</v>
      </c>
      <c r="H31" s="11">
        <v>-14409.25</v>
      </c>
      <c r="I31" s="11">
        <v>0</v>
      </c>
      <c r="J31" s="11">
        <v>0</v>
      </c>
    </row>
    <row r="32" spans="1:10" ht="48.95" customHeight="1">
      <c r="A32" s="9" t="s">
        <v>42</v>
      </c>
      <c r="B32" s="3" t="s">
        <v>23</v>
      </c>
      <c r="C32" s="3" t="s">
        <v>13</v>
      </c>
      <c r="D32" s="3" t="s">
        <v>52</v>
      </c>
      <c r="E32" s="3" t="s">
        <v>28</v>
      </c>
      <c r="F32" s="3" t="s">
        <v>54</v>
      </c>
      <c r="G32" s="3">
        <v>300</v>
      </c>
      <c r="H32" s="11">
        <f>H33</f>
        <v>14409.25</v>
      </c>
      <c r="I32" s="11">
        <f>I33</f>
        <v>0</v>
      </c>
      <c r="J32" s="11">
        <f>J33</f>
        <v>0</v>
      </c>
    </row>
    <row r="33" spans="1:10" ht="64.5" customHeight="1">
      <c r="A33" s="9" t="s">
        <v>43</v>
      </c>
      <c r="B33" s="3" t="s">
        <v>23</v>
      </c>
      <c r="C33" s="3" t="s">
        <v>13</v>
      </c>
      <c r="D33" s="3" t="s">
        <v>52</v>
      </c>
      <c r="E33" s="3" t="s">
        <v>28</v>
      </c>
      <c r="F33" s="3" t="s">
        <v>54</v>
      </c>
      <c r="G33" s="3">
        <v>320</v>
      </c>
      <c r="H33" s="11">
        <v>14409.25</v>
      </c>
      <c r="I33" s="11">
        <v>0</v>
      </c>
      <c r="J33" s="11">
        <v>0</v>
      </c>
    </row>
    <row r="34" spans="1:10" ht="32.25" customHeight="1">
      <c r="A34" s="4" t="s">
        <v>63</v>
      </c>
      <c r="B34" s="5" t="s">
        <v>23</v>
      </c>
      <c r="C34" s="5" t="s">
        <v>19</v>
      </c>
      <c r="D34" s="5" t="s">
        <v>0</v>
      </c>
      <c r="E34" s="6" t="s">
        <v>0</v>
      </c>
      <c r="F34" s="6" t="s">
        <v>0</v>
      </c>
      <c r="G34" s="6" t="s">
        <v>0</v>
      </c>
      <c r="H34" s="7">
        <f>H35</f>
        <v>14000</v>
      </c>
      <c r="I34" s="7">
        <f t="shared" ref="I34:J38" si="2">I35</f>
        <v>0</v>
      </c>
      <c r="J34" s="7">
        <f t="shared" si="2"/>
        <v>0</v>
      </c>
    </row>
    <row r="35" spans="1:10" ht="64.5" customHeight="1">
      <c r="A35" s="4" t="s">
        <v>64</v>
      </c>
      <c r="B35" s="5" t="s">
        <v>23</v>
      </c>
      <c r="C35" s="5" t="s">
        <v>19</v>
      </c>
      <c r="D35" s="5" t="s">
        <v>65</v>
      </c>
      <c r="E35" s="6" t="s">
        <v>0</v>
      </c>
      <c r="F35" s="6" t="s">
        <v>0</v>
      </c>
      <c r="G35" s="6" t="s">
        <v>0</v>
      </c>
      <c r="H35" s="7">
        <f>H36</f>
        <v>14000</v>
      </c>
      <c r="I35" s="7">
        <f t="shared" si="2"/>
        <v>0</v>
      </c>
      <c r="J35" s="7">
        <f t="shared" si="2"/>
        <v>0</v>
      </c>
    </row>
    <row r="36" spans="1:10" ht="32.25" customHeight="1">
      <c r="A36" s="4" t="s">
        <v>27</v>
      </c>
      <c r="B36" s="5" t="s">
        <v>23</v>
      </c>
      <c r="C36" s="5" t="s">
        <v>19</v>
      </c>
      <c r="D36" s="5" t="s">
        <v>65</v>
      </c>
      <c r="E36" s="5" t="s">
        <v>28</v>
      </c>
      <c r="F36" s="8" t="s">
        <v>0</v>
      </c>
      <c r="G36" s="8" t="s">
        <v>0</v>
      </c>
      <c r="H36" s="7">
        <f>H37</f>
        <v>14000</v>
      </c>
      <c r="I36" s="7">
        <f t="shared" si="2"/>
        <v>0</v>
      </c>
      <c r="J36" s="7">
        <f t="shared" si="2"/>
        <v>0</v>
      </c>
    </row>
    <row r="37" spans="1:10" ht="32.25" customHeight="1">
      <c r="A37" s="9" t="s">
        <v>66</v>
      </c>
      <c r="B37" s="3" t="s">
        <v>23</v>
      </c>
      <c r="C37" s="3" t="s">
        <v>19</v>
      </c>
      <c r="D37" s="3" t="s">
        <v>65</v>
      </c>
      <c r="E37" s="3" t="s">
        <v>28</v>
      </c>
      <c r="F37" s="3" t="s">
        <v>67</v>
      </c>
      <c r="G37" s="10" t="s">
        <v>0</v>
      </c>
      <c r="H37" s="11">
        <f>H38</f>
        <v>14000</v>
      </c>
      <c r="I37" s="11">
        <f t="shared" si="2"/>
        <v>0</v>
      </c>
      <c r="J37" s="11">
        <f t="shared" si="2"/>
        <v>0</v>
      </c>
    </row>
    <row r="38" spans="1:10" ht="64.5" customHeight="1">
      <c r="A38" s="9" t="s">
        <v>58</v>
      </c>
      <c r="B38" s="3" t="s">
        <v>23</v>
      </c>
      <c r="C38" s="3" t="s">
        <v>19</v>
      </c>
      <c r="D38" s="3" t="s">
        <v>65</v>
      </c>
      <c r="E38" s="3" t="s">
        <v>28</v>
      </c>
      <c r="F38" s="3" t="s">
        <v>67</v>
      </c>
      <c r="G38" s="3" t="s">
        <v>59</v>
      </c>
      <c r="H38" s="11">
        <f>H39</f>
        <v>14000</v>
      </c>
      <c r="I38" s="11">
        <f t="shared" si="2"/>
        <v>0</v>
      </c>
      <c r="J38" s="11">
        <f t="shared" si="2"/>
        <v>0</v>
      </c>
    </row>
    <row r="39" spans="1:10" ht="32.25" customHeight="1">
      <c r="A39" s="9" t="s">
        <v>60</v>
      </c>
      <c r="B39" s="3" t="s">
        <v>23</v>
      </c>
      <c r="C39" s="3" t="s">
        <v>19</v>
      </c>
      <c r="D39" s="3" t="s">
        <v>65</v>
      </c>
      <c r="E39" s="3" t="s">
        <v>28</v>
      </c>
      <c r="F39" s="3" t="s">
        <v>67</v>
      </c>
      <c r="G39" s="3" t="s">
        <v>61</v>
      </c>
      <c r="H39" s="11">
        <v>14000</v>
      </c>
      <c r="I39" s="11">
        <v>0</v>
      </c>
      <c r="J39" s="11">
        <v>0</v>
      </c>
    </row>
    <row r="40" spans="1:10" ht="32.25" customHeight="1">
      <c r="A40" s="4" t="s">
        <v>68</v>
      </c>
      <c r="B40" s="5" t="s">
        <v>69</v>
      </c>
      <c r="C40" s="6" t="s">
        <v>0</v>
      </c>
      <c r="D40" s="6" t="s">
        <v>0</v>
      </c>
      <c r="E40" s="6" t="s">
        <v>0</v>
      </c>
      <c r="F40" s="6" t="s">
        <v>0</v>
      </c>
      <c r="G40" s="6" t="s">
        <v>0</v>
      </c>
      <c r="H40" s="7">
        <f>H41+H47</f>
        <v>5991305.1200000001</v>
      </c>
      <c r="I40" s="7">
        <f>I41+I47</f>
        <v>0</v>
      </c>
      <c r="J40" s="7">
        <f>J41+J47</f>
        <v>0</v>
      </c>
    </row>
    <row r="41" spans="1:10" ht="48.95" customHeight="1">
      <c r="A41" s="4" t="s">
        <v>70</v>
      </c>
      <c r="B41" s="5" t="s">
        <v>69</v>
      </c>
      <c r="C41" s="5" t="s">
        <v>15</v>
      </c>
      <c r="D41" s="5" t="s">
        <v>0</v>
      </c>
      <c r="E41" s="6" t="s">
        <v>0</v>
      </c>
      <c r="F41" s="6" t="s">
        <v>0</v>
      </c>
      <c r="G41" s="6" t="s">
        <v>0</v>
      </c>
      <c r="H41" s="7">
        <f t="shared" ref="H41:J45" si="3">H42</f>
        <v>200000</v>
      </c>
      <c r="I41" s="7">
        <f t="shared" si="3"/>
        <v>0</v>
      </c>
      <c r="J41" s="7">
        <f t="shared" si="3"/>
        <v>0</v>
      </c>
    </row>
    <row r="42" spans="1:10" ht="32.25" customHeight="1">
      <c r="A42" s="4" t="s">
        <v>71</v>
      </c>
      <c r="B42" s="5" t="s">
        <v>69</v>
      </c>
      <c r="C42" s="5" t="s">
        <v>15</v>
      </c>
      <c r="D42" s="5" t="s">
        <v>57</v>
      </c>
      <c r="E42" s="6" t="s">
        <v>0</v>
      </c>
      <c r="F42" s="6" t="s">
        <v>0</v>
      </c>
      <c r="G42" s="6" t="s">
        <v>0</v>
      </c>
      <c r="H42" s="7">
        <f t="shared" si="3"/>
        <v>200000</v>
      </c>
      <c r="I42" s="7">
        <f t="shared" si="3"/>
        <v>0</v>
      </c>
      <c r="J42" s="7">
        <f t="shared" si="3"/>
        <v>0</v>
      </c>
    </row>
    <row r="43" spans="1:10" ht="32.25" customHeight="1">
      <c r="A43" s="4" t="s">
        <v>27</v>
      </c>
      <c r="B43" s="5" t="s">
        <v>69</v>
      </c>
      <c r="C43" s="5" t="s">
        <v>15</v>
      </c>
      <c r="D43" s="5" t="s">
        <v>57</v>
      </c>
      <c r="E43" s="5" t="s">
        <v>28</v>
      </c>
      <c r="F43" s="8" t="s">
        <v>0</v>
      </c>
      <c r="G43" s="8" t="s">
        <v>0</v>
      </c>
      <c r="H43" s="7">
        <f t="shared" si="3"/>
        <v>200000</v>
      </c>
      <c r="I43" s="7">
        <f t="shared" si="3"/>
        <v>0</v>
      </c>
      <c r="J43" s="7">
        <f t="shared" si="3"/>
        <v>0</v>
      </c>
    </row>
    <row r="44" spans="1:10" ht="32.25" customHeight="1">
      <c r="A44" s="9" t="s">
        <v>71</v>
      </c>
      <c r="B44" s="3" t="s">
        <v>69</v>
      </c>
      <c r="C44" s="3" t="s">
        <v>15</v>
      </c>
      <c r="D44" s="3" t="s">
        <v>57</v>
      </c>
      <c r="E44" s="3" t="s">
        <v>28</v>
      </c>
      <c r="F44" s="3" t="s">
        <v>72</v>
      </c>
      <c r="G44" s="10" t="s">
        <v>0</v>
      </c>
      <c r="H44" s="11">
        <f t="shared" si="3"/>
        <v>200000</v>
      </c>
      <c r="I44" s="11">
        <f t="shared" si="3"/>
        <v>0</v>
      </c>
      <c r="J44" s="11">
        <f t="shared" si="3"/>
        <v>0</v>
      </c>
    </row>
    <row r="45" spans="1:10" ht="48.95" customHeight="1">
      <c r="A45" s="9" t="s">
        <v>44</v>
      </c>
      <c r="B45" s="3" t="s">
        <v>69</v>
      </c>
      <c r="C45" s="3" t="s">
        <v>15</v>
      </c>
      <c r="D45" s="3" t="s">
        <v>57</v>
      </c>
      <c r="E45" s="3" t="s">
        <v>28</v>
      </c>
      <c r="F45" s="3" t="s">
        <v>72</v>
      </c>
      <c r="G45" s="3" t="s">
        <v>45</v>
      </c>
      <c r="H45" s="11">
        <f t="shared" si="3"/>
        <v>200000</v>
      </c>
      <c r="I45" s="11">
        <f t="shared" si="3"/>
        <v>0</v>
      </c>
      <c r="J45" s="11">
        <f t="shared" si="3"/>
        <v>0</v>
      </c>
    </row>
    <row r="46" spans="1:10" ht="15" customHeight="1">
      <c r="A46" s="9" t="s">
        <v>46</v>
      </c>
      <c r="B46" s="3" t="s">
        <v>69</v>
      </c>
      <c r="C46" s="3" t="s">
        <v>15</v>
      </c>
      <c r="D46" s="3" t="s">
        <v>57</v>
      </c>
      <c r="E46" s="3" t="s">
        <v>28</v>
      </c>
      <c r="F46" s="3" t="s">
        <v>72</v>
      </c>
      <c r="G46" s="3" t="s">
        <v>47</v>
      </c>
      <c r="H46" s="11">
        <v>200000</v>
      </c>
      <c r="I46" s="11">
        <v>0</v>
      </c>
      <c r="J46" s="11">
        <v>0</v>
      </c>
    </row>
    <row r="47" spans="1:10" ht="64.5" customHeight="1">
      <c r="A47" s="4" t="s">
        <v>73</v>
      </c>
      <c r="B47" s="5" t="s">
        <v>69</v>
      </c>
      <c r="C47" s="5" t="s">
        <v>16</v>
      </c>
      <c r="D47" s="5" t="s">
        <v>0</v>
      </c>
      <c r="E47" s="6" t="s">
        <v>0</v>
      </c>
      <c r="F47" s="6" t="s">
        <v>0</v>
      </c>
      <c r="G47" s="6" t="s">
        <v>0</v>
      </c>
      <c r="H47" s="7">
        <f>H48+H53+H60</f>
        <v>5791305.1200000001</v>
      </c>
      <c r="I47" s="7">
        <f>I48+I53+I60</f>
        <v>0</v>
      </c>
      <c r="J47" s="7">
        <f>J48+J53+J60</f>
        <v>0</v>
      </c>
    </row>
    <row r="48" spans="1:10" ht="96.6" customHeight="1">
      <c r="A48" s="4" t="s">
        <v>74</v>
      </c>
      <c r="B48" s="5" t="s">
        <v>69</v>
      </c>
      <c r="C48" s="5" t="s">
        <v>16</v>
      </c>
      <c r="D48" s="5" t="s">
        <v>75</v>
      </c>
      <c r="E48" s="6" t="s">
        <v>0</v>
      </c>
      <c r="F48" s="6" t="s">
        <v>0</v>
      </c>
      <c r="G48" s="6" t="s">
        <v>0</v>
      </c>
      <c r="H48" s="7">
        <f t="shared" ref="H48:J51" si="4">H49</f>
        <v>3771305.12</v>
      </c>
      <c r="I48" s="7">
        <f t="shared" si="4"/>
        <v>0</v>
      </c>
      <c r="J48" s="7">
        <f t="shared" si="4"/>
        <v>0</v>
      </c>
    </row>
    <row r="49" spans="1:10" ht="32.25" customHeight="1">
      <c r="A49" s="4" t="s">
        <v>27</v>
      </c>
      <c r="B49" s="5" t="s">
        <v>69</v>
      </c>
      <c r="C49" s="5" t="s">
        <v>16</v>
      </c>
      <c r="D49" s="5" t="s">
        <v>75</v>
      </c>
      <c r="E49" s="5" t="s">
        <v>28</v>
      </c>
      <c r="F49" s="8" t="s">
        <v>0</v>
      </c>
      <c r="G49" s="8" t="s">
        <v>0</v>
      </c>
      <c r="H49" s="7">
        <f t="shared" si="4"/>
        <v>3771305.12</v>
      </c>
      <c r="I49" s="7">
        <f t="shared" si="4"/>
        <v>0</v>
      </c>
      <c r="J49" s="7">
        <f t="shared" si="4"/>
        <v>0</v>
      </c>
    </row>
    <row r="50" spans="1:10" ht="64.5" customHeight="1">
      <c r="A50" s="9" t="s">
        <v>76</v>
      </c>
      <c r="B50" s="3" t="s">
        <v>69</v>
      </c>
      <c r="C50" s="3" t="s">
        <v>16</v>
      </c>
      <c r="D50" s="3" t="s">
        <v>75</v>
      </c>
      <c r="E50" s="3" t="s">
        <v>28</v>
      </c>
      <c r="F50" s="3" t="s">
        <v>77</v>
      </c>
      <c r="G50" s="10" t="s">
        <v>0</v>
      </c>
      <c r="H50" s="11">
        <f t="shared" si="4"/>
        <v>3771305.12</v>
      </c>
      <c r="I50" s="11">
        <f t="shared" si="4"/>
        <v>0</v>
      </c>
      <c r="J50" s="11">
        <f t="shared" si="4"/>
        <v>0</v>
      </c>
    </row>
    <row r="51" spans="1:10" ht="48.95" customHeight="1">
      <c r="A51" s="9" t="s">
        <v>35</v>
      </c>
      <c r="B51" s="3" t="s">
        <v>69</v>
      </c>
      <c r="C51" s="3" t="s">
        <v>16</v>
      </c>
      <c r="D51" s="3" t="s">
        <v>75</v>
      </c>
      <c r="E51" s="3" t="s">
        <v>28</v>
      </c>
      <c r="F51" s="3" t="s">
        <v>77</v>
      </c>
      <c r="G51" s="3" t="s">
        <v>36</v>
      </c>
      <c r="H51" s="11">
        <f t="shared" si="4"/>
        <v>3771305.12</v>
      </c>
      <c r="I51" s="11">
        <f t="shared" si="4"/>
        <v>0</v>
      </c>
      <c r="J51" s="11">
        <f t="shared" si="4"/>
        <v>0</v>
      </c>
    </row>
    <row r="52" spans="1:10" ht="64.5" customHeight="1">
      <c r="A52" s="9" t="s">
        <v>37</v>
      </c>
      <c r="B52" s="3" t="s">
        <v>69</v>
      </c>
      <c r="C52" s="3" t="s">
        <v>16</v>
      </c>
      <c r="D52" s="3" t="s">
        <v>75</v>
      </c>
      <c r="E52" s="3" t="s">
        <v>28</v>
      </c>
      <c r="F52" s="3" t="s">
        <v>77</v>
      </c>
      <c r="G52" s="3" t="s">
        <v>38</v>
      </c>
      <c r="H52" s="11">
        <v>3771305.12</v>
      </c>
      <c r="I52" s="11">
        <v>0</v>
      </c>
      <c r="J52" s="11">
        <v>0</v>
      </c>
    </row>
    <row r="53" spans="1:10" ht="80.099999999999994" customHeight="1">
      <c r="A53" s="4" t="s">
        <v>78</v>
      </c>
      <c r="B53" s="5" t="s">
        <v>69</v>
      </c>
      <c r="C53" s="5" t="s">
        <v>16</v>
      </c>
      <c r="D53" s="5" t="s">
        <v>79</v>
      </c>
      <c r="E53" s="6" t="s">
        <v>0</v>
      </c>
      <c r="F53" s="6" t="s">
        <v>0</v>
      </c>
      <c r="G53" s="6" t="s">
        <v>0</v>
      </c>
      <c r="H53" s="7">
        <f t="shared" ref="H53:J54" si="5">H54</f>
        <v>700000</v>
      </c>
      <c r="I53" s="7">
        <f t="shared" si="5"/>
        <v>0</v>
      </c>
      <c r="J53" s="7">
        <f t="shared" si="5"/>
        <v>0</v>
      </c>
    </row>
    <row r="54" spans="1:10" ht="32.25" customHeight="1">
      <c r="A54" s="4" t="s">
        <v>27</v>
      </c>
      <c r="B54" s="5" t="s">
        <v>69</v>
      </c>
      <c r="C54" s="5" t="s">
        <v>16</v>
      </c>
      <c r="D54" s="5" t="s">
        <v>79</v>
      </c>
      <c r="E54" s="5" t="s">
        <v>28</v>
      </c>
      <c r="F54" s="8" t="s">
        <v>0</v>
      </c>
      <c r="G54" s="8" t="s">
        <v>0</v>
      </c>
      <c r="H54" s="7">
        <f t="shared" si="5"/>
        <v>700000</v>
      </c>
      <c r="I54" s="7">
        <f t="shared" si="5"/>
        <v>0</v>
      </c>
      <c r="J54" s="7">
        <f t="shared" si="5"/>
        <v>0</v>
      </c>
    </row>
    <row r="55" spans="1:10" ht="32.25" customHeight="1">
      <c r="A55" s="9" t="s">
        <v>80</v>
      </c>
      <c r="B55" s="3" t="s">
        <v>69</v>
      </c>
      <c r="C55" s="3" t="s">
        <v>16</v>
      </c>
      <c r="D55" s="3" t="s">
        <v>79</v>
      </c>
      <c r="E55" s="3" t="s">
        <v>28</v>
      </c>
      <c r="F55" s="3" t="s">
        <v>72</v>
      </c>
      <c r="G55" s="10" t="s">
        <v>0</v>
      </c>
      <c r="H55" s="11">
        <f>H56+H58</f>
        <v>700000</v>
      </c>
      <c r="I55" s="11">
        <f>I56+I58</f>
        <v>0</v>
      </c>
      <c r="J55" s="11">
        <f>J56+J58</f>
        <v>0</v>
      </c>
    </row>
    <row r="56" spans="1:10" ht="52.5" customHeight="1">
      <c r="A56" s="9" t="s">
        <v>35</v>
      </c>
      <c r="B56" s="3" t="s">
        <v>69</v>
      </c>
      <c r="C56" s="3" t="s">
        <v>16</v>
      </c>
      <c r="D56" s="3" t="s">
        <v>79</v>
      </c>
      <c r="E56" s="3" t="s">
        <v>28</v>
      </c>
      <c r="F56" s="3" t="s">
        <v>72</v>
      </c>
      <c r="G56" s="3" t="s">
        <v>38</v>
      </c>
      <c r="H56" s="11">
        <f>H57</f>
        <v>200000</v>
      </c>
      <c r="I56" s="11">
        <f>I57</f>
        <v>0</v>
      </c>
      <c r="J56" s="11">
        <f>J57</f>
        <v>0</v>
      </c>
    </row>
    <row r="57" spans="1:10" ht="53.25" customHeight="1">
      <c r="A57" s="9" t="s">
        <v>37</v>
      </c>
      <c r="B57" s="3" t="s">
        <v>69</v>
      </c>
      <c r="C57" s="3" t="s">
        <v>16</v>
      </c>
      <c r="D57" s="3" t="s">
        <v>79</v>
      </c>
      <c r="E57" s="3" t="s">
        <v>28</v>
      </c>
      <c r="F57" s="3" t="s">
        <v>72</v>
      </c>
      <c r="G57" s="3" t="s">
        <v>38</v>
      </c>
      <c r="H57" s="11">
        <v>200000</v>
      </c>
      <c r="I57" s="11">
        <v>0</v>
      </c>
      <c r="J57" s="11">
        <v>0</v>
      </c>
    </row>
    <row r="58" spans="1:10" ht="48.95" customHeight="1">
      <c r="A58" s="9" t="s">
        <v>44</v>
      </c>
      <c r="B58" s="3" t="s">
        <v>69</v>
      </c>
      <c r="C58" s="3" t="s">
        <v>16</v>
      </c>
      <c r="D58" s="3" t="s">
        <v>79</v>
      </c>
      <c r="E58" s="3" t="s">
        <v>28</v>
      </c>
      <c r="F58" s="3" t="s">
        <v>72</v>
      </c>
      <c r="G58" s="3" t="s">
        <v>45</v>
      </c>
      <c r="H58" s="11">
        <f>H59</f>
        <v>500000</v>
      </c>
      <c r="I58" s="11">
        <f>I59</f>
        <v>0</v>
      </c>
      <c r="J58" s="11">
        <f>J59</f>
        <v>0</v>
      </c>
    </row>
    <row r="59" spans="1:10" ht="15" customHeight="1">
      <c r="A59" s="9" t="s">
        <v>46</v>
      </c>
      <c r="B59" s="3" t="s">
        <v>69</v>
      </c>
      <c r="C59" s="3" t="s">
        <v>16</v>
      </c>
      <c r="D59" s="3" t="s">
        <v>79</v>
      </c>
      <c r="E59" s="3" t="s">
        <v>28</v>
      </c>
      <c r="F59" s="3" t="s">
        <v>72</v>
      </c>
      <c r="G59" s="3" t="s">
        <v>47</v>
      </c>
      <c r="H59" s="11">
        <v>500000</v>
      </c>
      <c r="I59" s="11">
        <v>0</v>
      </c>
      <c r="J59" s="11">
        <v>0</v>
      </c>
    </row>
    <row r="60" spans="1:10" ht="54.75" customHeight="1">
      <c r="A60" s="4" t="s">
        <v>134</v>
      </c>
      <c r="B60" s="5" t="s">
        <v>69</v>
      </c>
      <c r="C60" s="5" t="s">
        <v>16</v>
      </c>
      <c r="D60" s="5">
        <v>55</v>
      </c>
      <c r="E60" s="6" t="s">
        <v>0</v>
      </c>
      <c r="F60" s="6" t="s">
        <v>0</v>
      </c>
      <c r="G60" s="6" t="s">
        <v>0</v>
      </c>
      <c r="H60" s="11">
        <f t="shared" ref="H60:J63" si="6">H61</f>
        <v>1320000</v>
      </c>
      <c r="I60" s="11">
        <f t="shared" si="6"/>
        <v>0</v>
      </c>
      <c r="J60" s="11">
        <f t="shared" si="6"/>
        <v>0</v>
      </c>
    </row>
    <row r="61" spans="1:10" ht="15" customHeight="1">
      <c r="A61" s="4" t="s">
        <v>27</v>
      </c>
      <c r="B61" s="5" t="s">
        <v>69</v>
      </c>
      <c r="C61" s="5" t="s">
        <v>16</v>
      </c>
      <c r="D61" s="5">
        <v>55</v>
      </c>
      <c r="E61" s="5" t="s">
        <v>28</v>
      </c>
      <c r="F61" s="8" t="s">
        <v>0</v>
      </c>
      <c r="G61" s="8" t="s">
        <v>0</v>
      </c>
      <c r="H61" s="11">
        <f t="shared" si="6"/>
        <v>1320000</v>
      </c>
      <c r="I61" s="11">
        <f t="shared" si="6"/>
        <v>0</v>
      </c>
      <c r="J61" s="11">
        <f t="shared" si="6"/>
        <v>0</v>
      </c>
    </row>
    <row r="62" spans="1:10" ht="42.75" customHeight="1">
      <c r="A62" s="9" t="s">
        <v>135</v>
      </c>
      <c r="B62" s="3" t="s">
        <v>69</v>
      </c>
      <c r="C62" s="3" t="s">
        <v>16</v>
      </c>
      <c r="D62" s="3">
        <v>55</v>
      </c>
      <c r="E62" s="3" t="s">
        <v>28</v>
      </c>
      <c r="F62" s="3">
        <v>83310</v>
      </c>
      <c r="G62" s="10" t="s">
        <v>0</v>
      </c>
      <c r="H62" s="11">
        <f t="shared" si="6"/>
        <v>1320000</v>
      </c>
      <c r="I62" s="11">
        <f t="shared" si="6"/>
        <v>0</v>
      </c>
      <c r="J62" s="11">
        <f t="shared" si="6"/>
        <v>0</v>
      </c>
    </row>
    <row r="63" spans="1:10" ht="48.95" customHeight="1">
      <c r="A63" s="9" t="s">
        <v>35</v>
      </c>
      <c r="B63" s="3" t="s">
        <v>69</v>
      </c>
      <c r="C63" s="3" t="s">
        <v>16</v>
      </c>
      <c r="D63" s="3">
        <v>55</v>
      </c>
      <c r="E63" s="3" t="s">
        <v>28</v>
      </c>
      <c r="F63" s="3">
        <v>83310</v>
      </c>
      <c r="G63" s="3" t="s">
        <v>38</v>
      </c>
      <c r="H63" s="11">
        <f t="shared" si="6"/>
        <v>1320000</v>
      </c>
      <c r="I63" s="11">
        <f t="shared" si="6"/>
        <v>0</v>
      </c>
      <c r="J63" s="11">
        <f t="shared" si="6"/>
        <v>0</v>
      </c>
    </row>
    <row r="64" spans="1:10" ht="55.5" customHeight="1">
      <c r="A64" s="9" t="s">
        <v>37</v>
      </c>
      <c r="B64" s="3" t="s">
        <v>69</v>
      </c>
      <c r="C64" s="3" t="s">
        <v>16</v>
      </c>
      <c r="D64" s="3">
        <v>55</v>
      </c>
      <c r="E64" s="3" t="s">
        <v>28</v>
      </c>
      <c r="F64" s="3">
        <v>83310</v>
      </c>
      <c r="G64" s="3" t="s">
        <v>38</v>
      </c>
      <c r="H64" s="11">
        <v>1320000</v>
      </c>
      <c r="I64" s="11">
        <v>0</v>
      </c>
      <c r="J64" s="11">
        <v>0</v>
      </c>
    </row>
    <row r="65" spans="1:10" ht="32.25" customHeight="1">
      <c r="A65" s="4" t="s">
        <v>83</v>
      </c>
      <c r="B65" s="5" t="s">
        <v>84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7">
        <f>H66+H76</f>
        <v>2872469.83</v>
      </c>
      <c r="I65" s="7">
        <f>I66+I76</f>
        <v>2165000</v>
      </c>
      <c r="J65" s="7">
        <f>J66+J76</f>
        <v>1975000</v>
      </c>
    </row>
    <row r="66" spans="1:10" ht="48.95" customHeight="1">
      <c r="A66" s="4" t="s">
        <v>85</v>
      </c>
      <c r="B66" s="5" t="s">
        <v>84</v>
      </c>
      <c r="C66" s="5" t="s">
        <v>25</v>
      </c>
      <c r="D66" s="5" t="s">
        <v>26</v>
      </c>
      <c r="E66" s="6" t="s">
        <v>0</v>
      </c>
      <c r="F66" s="6" t="s">
        <v>0</v>
      </c>
      <c r="G66" s="6" t="s">
        <v>0</v>
      </c>
      <c r="H66" s="7">
        <f>H67</f>
        <v>201847</v>
      </c>
      <c r="I66" s="7">
        <f>I67</f>
        <v>0</v>
      </c>
      <c r="J66" s="7">
        <f>J67</f>
        <v>0</v>
      </c>
    </row>
    <row r="67" spans="1:10" ht="48.95" customHeight="1">
      <c r="A67" s="4" t="s">
        <v>48</v>
      </c>
      <c r="B67" s="5" t="s">
        <v>84</v>
      </c>
      <c r="C67" s="5" t="s">
        <v>25</v>
      </c>
      <c r="D67" s="5" t="s">
        <v>26</v>
      </c>
      <c r="E67" s="5" t="s">
        <v>49</v>
      </c>
      <c r="F67" s="8" t="s">
        <v>0</v>
      </c>
      <c r="G67" s="8" t="s">
        <v>0</v>
      </c>
      <c r="H67" s="7">
        <f>H68+H71</f>
        <v>201847</v>
      </c>
      <c r="I67" s="7">
        <f>I68+I71</f>
        <v>0</v>
      </c>
      <c r="J67" s="7">
        <f>J68+J71</f>
        <v>0</v>
      </c>
    </row>
    <row r="68" spans="1:10" ht="32.25" customHeight="1">
      <c r="A68" s="9" t="s">
        <v>86</v>
      </c>
      <c r="B68" s="3" t="s">
        <v>84</v>
      </c>
      <c r="C68" s="3" t="s">
        <v>25</v>
      </c>
      <c r="D68" s="3" t="s">
        <v>26</v>
      </c>
      <c r="E68" s="3" t="s">
        <v>49</v>
      </c>
      <c r="F68" s="3" t="s">
        <v>87</v>
      </c>
      <c r="G68" s="10" t="s">
        <v>0</v>
      </c>
      <c r="H68" s="11">
        <f t="shared" ref="H68:J69" si="7">H69</f>
        <v>13447</v>
      </c>
      <c r="I68" s="11">
        <f t="shared" si="7"/>
        <v>0</v>
      </c>
      <c r="J68" s="11">
        <f t="shared" si="7"/>
        <v>0</v>
      </c>
    </row>
    <row r="69" spans="1:10" ht="64.5" customHeight="1">
      <c r="A69" s="9" t="s">
        <v>58</v>
      </c>
      <c r="B69" s="3" t="s">
        <v>84</v>
      </c>
      <c r="C69" s="3" t="s">
        <v>25</v>
      </c>
      <c r="D69" s="3" t="s">
        <v>26</v>
      </c>
      <c r="E69" s="3" t="s">
        <v>49</v>
      </c>
      <c r="F69" s="3" t="s">
        <v>87</v>
      </c>
      <c r="G69" s="3" t="s">
        <v>59</v>
      </c>
      <c r="H69" s="11">
        <f t="shared" si="7"/>
        <v>13447</v>
      </c>
      <c r="I69" s="11">
        <f t="shared" si="7"/>
        <v>0</v>
      </c>
      <c r="J69" s="11">
        <f t="shared" si="7"/>
        <v>0</v>
      </c>
    </row>
    <row r="70" spans="1:10" ht="32.25" customHeight="1">
      <c r="A70" s="9" t="s">
        <v>60</v>
      </c>
      <c r="B70" s="3" t="s">
        <v>84</v>
      </c>
      <c r="C70" s="3" t="s">
        <v>25</v>
      </c>
      <c r="D70" s="3" t="s">
        <v>26</v>
      </c>
      <c r="E70" s="3" t="s">
        <v>49</v>
      </c>
      <c r="F70" s="3" t="s">
        <v>87</v>
      </c>
      <c r="G70" s="3" t="s">
        <v>61</v>
      </c>
      <c r="H70" s="11">
        <v>13447</v>
      </c>
      <c r="I70" s="11">
        <v>0</v>
      </c>
      <c r="J70" s="11">
        <v>0</v>
      </c>
    </row>
    <row r="71" spans="1:10" ht="64.5" customHeight="1">
      <c r="A71" s="9" t="s">
        <v>88</v>
      </c>
      <c r="B71" s="3" t="s">
        <v>84</v>
      </c>
      <c r="C71" s="3" t="s">
        <v>25</v>
      </c>
      <c r="D71" s="3" t="s">
        <v>26</v>
      </c>
      <c r="E71" s="3" t="s">
        <v>49</v>
      </c>
      <c r="F71" s="3" t="s">
        <v>89</v>
      </c>
      <c r="G71" s="10" t="s">
        <v>0</v>
      </c>
      <c r="H71" s="11">
        <f>H72+H74</f>
        <v>188400</v>
      </c>
      <c r="I71" s="11">
        <f>I72+I74</f>
        <v>0</v>
      </c>
      <c r="J71" s="11">
        <f>J72+J74</f>
        <v>0</v>
      </c>
    </row>
    <row r="72" spans="1:10" ht="127.9" customHeight="1">
      <c r="A72" s="9" t="s">
        <v>29</v>
      </c>
      <c r="B72" s="3" t="s">
        <v>84</v>
      </c>
      <c r="C72" s="3" t="s">
        <v>25</v>
      </c>
      <c r="D72" s="3" t="s">
        <v>26</v>
      </c>
      <c r="E72" s="3" t="s">
        <v>49</v>
      </c>
      <c r="F72" s="3" t="s">
        <v>89</v>
      </c>
      <c r="G72" s="3" t="s">
        <v>30</v>
      </c>
      <c r="H72" s="11">
        <f>H73</f>
        <v>109000</v>
      </c>
      <c r="I72" s="11">
        <f>I73</f>
        <v>0</v>
      </c>
      <c r="J72" s="11">
        <f>J73</f>
        <v>0</v>
      </c>
    </row>
    <row r="73" spans="1:10" ht="48.95" customHeight="1">
      <c r="A73" s="9" t="s">
        <v>31</v>
      </c>
      <c r="B73" s="3" t="s">
        <v>84</v>
      </c>
      <c r="C73" s="3" t="s">
        <v>25</v>
      </c>
      <c r="D73" s="3" t="s">
        <v>26</v>
      </c>
      <c r="E73" s="3" t="s">
        <v>49</v>
      </c>
      <c r="F73" s="3" t="s">
        <v>89</v>
      </c>
      <c r="G73" s="3" t="s">
        <v>32</v>
      </c>
      <c r="H73" s="11">
        <v>109000</v>
      </c>
      <c r="I73" s="11">
        <v>0</v>
      </c>
      <c r="J73" s="11">
        <v>0</v>
      </c>
    </row>
    <row r="74" spans="1:10" ht="48.95" customHeight="1">
      <c r="A74" s="9" t="s">
        <v>35</v>
      </c>
      <c r="B74" s="3" t="s">
        <v>84</v>
      </c>
      <c r="C74" s="3" t="s">
        <v>25</v>
      </c>
      <c r="D74" s="3" t="s">
        <v>26</v>
      </c>
      <c r="E74" s="3" t="s">
        <v>49</v>
      </c>
      <c r="F74" s="3" t="s">
        <v>89</v>
      </c>
      <c r="G74" s="3" t="s">
        <v>36</v>
      </c>
      <c r="H74" s="11">
        <f>H75</f>
        <v>79400</v>
      </c>
      <c r="I74" s="11">
        <f>I75</f>
        <v>0</v>
      </c>
      <c r="J74" s="11">
        <f>J75</f>
        <v>0</v>
      </c>
    </row>
    <row r="75" spans="1:10" ht="64.5" customHeight="1">
      <c r="A75" s="9" t="s">
        <v>37</v>
      </c>
      <c r="B75" s="3" t="s">
        <v>84</v>
      </c>
      <c r="C75" s="3" t="s">
        <v>25</v>
      </c>
      <c r="D75" s="3" t="s">
        <v>26</v>
      </c>
      <c r="E75" s="3" t="s">
        <v>49</v>
      </c>
      <c r="F75" s="3" t="s">
        <v>89</v>
      </c>
      <c r="G75" s="3" t="s">
        <v>38</v>
      </c>
      <c r="H75" s="11">
        <v>79400</v>
      </c>
      <c r="I75" s="11">
        <v>0</v>
      </c>
      <c r="J75" s="11">
        <v>0</v>
      </c>
    </row>
    <row r="76" spans="1:10" ht="96.6" customHeight="1">
      <c r="A76" s="4" t="s">
        <v>90</v>
      </c>
      <c r="B76" s="5" t="s">
        <v>84</v>
      </c>
      <c r="C76" s="5" t="s">
        <v>25</v>
      </c>
      <c r="D76" s="5" t="s">
        <v>41</v>
      </c>
      <c r="E76" s="6" t="s">
        <v>0</v>
      </c>
      <c r="F76" s="6" t="s">
        <v>0</v>
      </c>
      <c r="G76" s="6" t="s">
        <v>0</v>
      </c>
      <c r="H76" s="7">
        <f>H77</f>
        <v>2670622.83</v>
      </c>
      <c r="I76" s="7">
        <f>I77</f>
        <v>2165000</v>
      </c>
      <c r="J76" s="7">
        <f>J77</f>
        <v>1975000</v>
      </c>
    </row>
    <row r="77" spans="1:10" ht="48.95" customHeight="1">
      <c r="A77" s="4" t="s">
        <v>48</v>
      </c>
      <c r="B77" s="5" t="s">
        <v>84</v>
      </c>
      <c r="C77" s="5" t="s">
        <v>25</v>
      </c>
      <c r="D77" s="5" t="s">
        <v>41</v>
      </c>
      <c r="E77" s="5" t="s">
        <v>49</v>
      </c>
      <c r="F77" s="8" t="s">
        <v>0</v>
      </c>
      <c r="G77" s="8" t="s">
        <v>0</v>
      </c>
      <c r="H77" s="7">
        <f>H78+H81+H84+H87+H90+H93+H96+H99+H102+H105</f>
        <v>2670622.83</v>
      </c>
      <c r="I77" s="7">
        <f>I78+I81+I84+I87+I90+I93+I96+I99+I102+I105</f>
        <v>2165000</v>
      </c>
      <c r="J77" s="7">
        <f>J78+J81+J84+J87+J90+J93+J96+J99+J102+J105</f>
        <v>1975000</v>
      </c>
    </row>
    <row r="78" spans="1:10" ht="32.25" customHeight="1">
      <c r="A78" s="9" t="s">
        <v>91</v>
      </c>
      <c r="B78" s="3" t="s">
        <v>84</v>
      </c>
      <c r="C78" s="3" t="s">
        <v>25</v>
      </c>
      <c r="D78" s="3" t="s">
        <v>41</v>
      </c>
      <c r="E78" s="3" t="s">
        <v>49</v>
      </c>
      <c r="F78" s="3" t="s">
        <v>92</v>
      </c>
      <c r="G78" s="10" t="s">
        <v>0</v>
      </c>
      <c r="H78" s="11">
        <f t="shared" ref="H78:J79" si="8">H79</f>
        <v>-105338145</v>
      </c>
      <c r="I78" s="11">
        <f t="shared" si="8"/>
        <v>-105338145</v>
      </c>
      <c r="J78" s="11">
        <f t="shared" si="8"/>
        <v>-105338145</v>
      </c>
    </row>
    <row r="79" spans="1:10" ht="64.5" customHeight="1">
      <c r="A79" s="9" t="s">
        <v>58</v>
      </c>
      <c r="B79" s="3" t="s">
        <v>84</v>
      </c>
      <c r="C79" s="3" t="s">
        <v>25</v>
      </c>
      <c r="D79" s="3" t="s">
        <v>41</v>
      </c>
      <c r="E79" s="3" t="s">
        <v>49</v>
      </c>
      <c r="F79" s="3" t="s">
        <v>92</v>
      </c>
      <c r="G79" s="3" t="s">
        <v>59</v>
      </c>
      <c r="H79" s="11">
        <f t="shared" si="8"/>
        <v>-105338145</v>
      </c>
      <c r="I79" s="11">
        <f t="shared" si="8"/>
        <v>-105338145</v>
      </c>
      <c r="J79" s="11">
        <f t="shared" si="8"/>
        <v>-105338145</v>
      </c>
    </row>
    <row r="80" spans="1:10" ht="28.5" customHeight="1">
      <c r="A80" s="9" t="s">
        <v>60</v>
      </c>
      <c r="B80" s="3" t="s">
        <v>84</v>
      </c>
      <c r="C80" s="3" t="s">
        <v>25</v>
      </c>
      <c r="D80" s="3" t="s">
        <v>41</v>
      </c>
      <c r="E80" s="3" t="s">
        <v>49</v>
      </c>
      <c r="F80" s="3" t="s">
        <v>92</v>
      </c>
      <c r="G80" s="3" t="s">
        <v>61</v>
      </c>
      <c r="H80" s="11">
        <v>-105338145</v>
      </c>
      <c r="I80" s="11">
        <v>-105338145</v>
      </c>
      <c r="J80" s="11">
        <v>-105338145</v>
      </c>
    </row>
    <row r="81" spans="1:10" ht="179.25" customHeight="1">
      <c r="A81" s="9" t="s">
        <v>127</v>
      </c>
      <c r="B81" s="3" t="s">
        <v>84</v>
      </c>
      <c r="C81" s="3" t="s">
        <v>25</v>
      </c>
      <c r="D81" s="3" t="s">
        <v>41</v>
      </c>
      <c r="E81" s="3" t="s">
        <v>49</v>
      </c>
      <c r="F81" s="3">
        <v>14721</v>
      </c>
      <c r="G81" s="3"/>
      <c r="H81" s="11">
        <f t="shared" ref="H81:J82" si="9">H82</f>
        <v>81827610</v>
      </c>
      <c r="I81" s="11">
        <f t="shared" si="9"/>
        <v>81827610</v>
      </c>
      <c r="J81" s="11">
        <f t="shared" si="9"/>
        <v>81827610</v>
      </c>
    </row>
    <row r="82" spans="1:10" ht="63.75" customHeight="1">
      <c r="A82" s="9" t="s">
        <v>58</v>
      </c>
      <c r="B82" s="3" t="s">
        <v>84</v>
      </c>
      <c r="C82" s="3" t="s">
        <v>25</v>
      </c>
      <c r="D82" s="3" t="s">
        <v>41</v>
      </c>
      <c r="E82" s="3" t="s">
        <v>49</v>
      </c>
      <c r="F82" s="3">
        <v>14721</v>
      </c>
      <c r="G82" s="3" t="s">
        <v>59</v>
      </c>
      <c r="H82" s="11">
        <f t="shared" si="9"/>
        <v>81827610</v>
      </c>
      <c r="I82" s="11">
        <f t="shared" si="9"/>
        <v>81827610</v>
      </c>
      <c r="J82" s="11">
        <f t="shared" si="9"/>
        <v>81827610</v>
      </c>
    </row>
    <row r="83" spans="1:10" ht="27" customHeight="1">
      <c r="A83" s="9" t="s">
        <v>60</v>
      </c>
      <c r="B83" s="3" t="s">
        <v>84</v>
      </c>
      <c r="C83" s="3" t="s">
        <v>25</v>
      </c>
      <c r="D83" s="3" t="s">
        <v>41</v>
      </c>
      <c r="E83" s="3" t="s">
        <v>49</v>
      </c>
      <c r="F83" s="3">
        <v>14721</v>
      </c>
      <c r="G83" s="3" t="s">
        <v>61</v>
      </c>
      <c r="H83" s="11">
        <v>81827610</v>
      </c>
      <c r="I83" s="11">
        <v>81827610</v>
      </c>
      <c r="J83" s="11">
        <v>81827610</v>
      </c>
    </row>
    <row r="84" spans="1:10" ht="396.75" customHeight="1">
      <c r="A84" s="9" t="s">
        <v>128</v>
      </c>
      <c r="B84" s="3" t="s">
        <v>84</v>
      </c>
      <c r="C84" s="3" t="s">
        <v>25</v>
      </c>
      <c r="D84" s="3" t="s">
        <v>41</v>
      </c>
      <c r="E84" s="3" t="s">
        <v>49</v>
      </c>
      <c r="F84" s="3">
        <v>14722</v>
      </c>
      <c r="G84" s="3"/>
      <c r="H84" s="11">
        <f t="shared" ref="H84:J85" si="10">H85</f>
        <v>20643735</v>
      </c>
      <c r="I84" s="11">
        <f t="shared" si="10"/>
        <v>20643735</v>
      </c>
      <c r="J84" s="11">
        <f t="shared" si="10"/>
        <v>20643735</v>
      </c>
    </row>
    <row r="85" spans="1:10" ht="63.75" customHeight="1">
      <c r="A85" s="9" t="s">
        <v>58</v>
      </c>
      <c r="B85" s="3" t="s">
        <v>84</v>
      </c>
      <c r="C85" s="3" t="s">
        <v>25</v>
      </c>
      <c r="D85" s="3" t="s">
        <v>41</v>
      </c>
      <c r="E85" s="3" t="s">
        <v>49</v>
      </c>
      <c r="F85" s="3">
        <v>14722</v>
      </c>
      <c r="G85" s="3" t="s">
        <v>59</v>
      </c>
      <c r="H85" s="11">
        <f t="shared" si="10"/>
        <v>20643735</v>
      </c>
      <c r="I85" s="11">
        <f t="shared" si="10"/>
        <v>20643735</v>
      </c>
      <c r="J85" s="11">
        <f t="shared" si="10"/>
        <v>20643735</v>
      </c>
    </row>
    <row r="86" spans="1:10" ht="32.25" customHeight="1">
      <c r="A86" s="9" t="s">
        <v>60</v>
      </c>
      <c r="B86" s="3" t="s">
        <v>84</v>
      </c>
      <c r="C86" s="3" t="s">
        <v>25</v>
      </c>
      <c r="D86" s="3" t="s">
        <v>41</v>
      </c>
      <c r="E86" s="3" t="s">
        <v>49</v>
      </c>
      <c r="F86" s="3">
        <v>14722</v>
      </c>
      <c r="G86" s="3" t="s">
        <v>61</v>
      </c>
      <c r="H86" s="11">
        <v>20643735</v>
      </c>
      <c r="I86" s="11">
        <v>20643735</v>
      </c>
      <c r="J86" s="11">
        <v>20643735</v>
      </c>
    </row>
    <row r="87" spans="1:10" ht="176.25" customHeight="1">
      <c r="A87" s="9" t="s">
        <v>129</v>
      </c>
      <c r="B87" s="3" t="s">
        <v>84</v>
      </c>
      <c r="C87" s="3" t="s">
        <v>25</v>
      </c>
      <c r="D87" s="3" t="s">
        <v>41</v>
      </c>
      <c r="E87" s="3" t="s">
        <v>49</v>
      </c>
      <c r="F87" s="3">
        <v>14723</v>
      </c>
      <c r="G87" s="3"/>
      <c r="H87" s="11">
        <f t="shared" ref="H87:J88" si="11">H88</f>
        <v>2866800</v>
      </c>
      <c r="I87" s="11">
        <f t="shared" si="11"/>
        <v>2866800</v>
      </c>
      <c r="J87" s="11">
        <f t="shared" si="11"/>
        <v>2866800</v>
      </c>
    </row>
    <row r="88" spans="1:10" ht="66.75" customHeight="1">
      <c r="A88" s="9" t="s">
        <v>58</v>
      </c>
      <c r="B88" s="3" t="s">
        <v>84</v>
      </c>
      <c r="C88" s="3" t="s">
        <v>25</v>
      </c>
      <c r="D88" s="3" t="s">
        <v>41</v>
      </c>
      <c r="E88" s="3" t="s">
        <v>49</v>
      </c>
      <c r="F88" s="3">
        <v>14723</v>
      </c>
      <c r="G88" s="3" t="s">
        <v>59</v>
      </c>
      <c r="H88" s="11">
        <f t="shared" si="11"/>
        <v>2866800</v>
      </c>
      <c r="I88" s="11">
        <f t="shared" si="11"/>
        <v>2866800</v>
      </c>
      <c r="J88" s="11">
        <f t="shared" si="11"/>
        <v>2866800</v>
      </c>
    </row>
    <row r="89" spans="1:10" ht="32.25" customHeight="1">
      <c r="A89" s="9" t="s">
        <v>60</v>
      </c>
      <c r="B89" s="3" t="s">
        <v>84</v>
      </c>
      <c r="C89" s="3" t="s">
        <v>25</v>
      </c>
      <c r="D89" s="3" t="s">
        <v>41</v>
      </c>
      <c r="E89" s="3" t="s">
        <v>49</v>
      </c>
      <c r="F89" s="3">
        <v>14723</v>
      </c>
      <c r="G89" s="3" t="s">
        <v>61</v>
      </c>
      <c r="H89" s="11">
        <v>2866800</v>
      </c>
      <c r="I89" s="11">
        <v>2866800</v>
      </c>
      <c r="J89" s="11">
        <v>2866800</v>
      </c>
    </row>
    <row r="90" spans="1:10" ht="32.25" customHeight="1">
      <c r="A90" s="9" t="s">
        <v>93</v>
      </c>
      <c r="B90" s="3" t="s">
        <v>84</v>
      </c>
      <c r="C90" s="3" t="s">
        <v>25</v>
      </c>
      <c r="D90" s="3" t="s">
        <v>41</v>
      </c>
      <c r="E90" s="3" t="s">
        <v>49</v>
      </c>
      <c r="F90" s="3" t="s">
        <v>94</v>
      </c>
      <c r="G90" s="10" t="s">
        <v>0</v>
      </c>
      <c r="H90" s="11">
        <f>H91</f>
        <v>390000</v>
      </c>
      <c r="I90" s="11">
        <f>I91</f>
        <v>0</v>
      </c>
      <c r="J90" s="11">
        <f>J91</f>
        <v>0</v>
      </c>
    </row>
    <row r="91" spans="1:10" ht="64.5" customHeight="1">
      <c r="A91" s="9" t="s">
        <v>58</v>
      </c>
      <c r="B91" s="3" t="s">
        <v>84</v>
      </c>
      <c r="C91" s="3" t="s">
        <v>25</v>
      </c>
      <c r="D91" s="3" t="s">
        <v>41</v>
      </c>
      <c r="E91" s="3" t="s">
        <v>49</v>
      </c>
      <c r="F91" s="3" t="s">
        <v>94</v>
      </c>
      <c r="G91" s="3" t="s">
        <v>59</v>
      </c>
      <c r="H91" s="11">
        <f>H92</f>
        <v>390000</v>
      </c>
      <c r="I91" s="11">
        <v>0</v>
      </c>
      <c r="J91" s="11">
        <v>0</v>
      </c>
    </row>
    <row r="92" spans="1:10" ht="32.25" customHeight="1">
      <c r="A92" s="9" t="s">
        <v>60</v>
      </c>
      <c r="B92" s="3" t="s">
        <v>84</v>
      </c>
      <c r="C92" s="3" t="s">
        <v>25</v>
      </c>
      <c r="D92" s="3" t="s">
        <v>41</v>
      </c>
      <c r="E92" s="3" t="s">
        <v>49</v>
      </c>
      <c r="F92" s="3" t="s">
        <v>94</v>
      </c>
      <c r="G92" s="3" t="s">
        <v>61</v>
      </c>
      <c r="H92" s="11">
        <v>390000</v>
      </c>
      <c r="I92" s="11">
        <v>0</v>
      </c>
      <c r="J92" s="11">
        <v>0</v>
      </c>
    </row>
    <row r="93" spans="1:10" ht="15.2" customHeight="1">
      <c r="A93" s="9" t="s">
        <v>95</v>
      </c>
      <c r="B93" s="3" t="s">
        <v>84</v>
      </c>
      <c r="C93" s="3" t="s">
        <v>25</v>
      </c>
      <c r="D93" s="3" t="s">
        <v>41</v>
      </c>
      <c r="E93" s="3" t="s">
        <v>49</v>
      </c>
      <c r="F93" s="3" t="s">
        <v>96</v>
      </c>
      <c r="G93" s="10" t="s">
        <v>0</v>
      </c>
      <c r="H93" s="11">
        <f t="shared" ref="H93:J94" si="12">H94</f>
        <v>1642289.5</v>
      </c>
      <c r="I93" s="11">
        <f t="shared" si="12"/>
        <v>-298159</v>
      </c>
      <c r="J93" s="11">
        <f t="shared" si="12"/>
        <v>-488159</v>
      </c>
    </row>
    <row r="94" spans="1:10" ht="64.5" customHeight="1">
      <c r="A94" s="9" t="s">
        <v>58</v>
      </c>
      <c r="B94" s="3" t="s">
        <v>84</v>
      </c>
      <c r="C94" s="3" t="s">
        <v>25</v>
      </c>
      <c r="D94" s="3" t="s">
        <v>41</v>
      </c>
      <c r="E94" s="3" t="s">
        <v>49</v>
      </c>
      <c r="F94" s="3" t="s">
        <v>96</v>
      </c>
      <c r="G94" s="3" t="s">
        <v>59</v>
      </c>
      <c r="H94" s="11">
        <f t="shared" si="12"/>
        <v>1642289.5</v>
      </c>
      <c r="I94" s="11">
        <f t="shared" si="12"/>
        <v>-298159</v>
      </c>
      <c r="J94" s="11">
        <f t="shared" si="12"/>
        <v>-488159</v>
      </c>
    </row>
    <row r="95" spans="1:10" ht="32.25" customHeight="1">
      <c r="A95" s="9" t="s">
        <v>60</v>
      </c>
      <c r="B95" s="3" t="s">
        <v>84</v>
      </c>
      <c r="C95" s="3" t="s">
        <v>25</v>
      </c>
      <c r="D95" s="3" t="s">
        <v>41</v>
      </c>
      <c r="E95" s="3" t="s">
        <v>49</v>
      </c>
      <c r="F95" s="3" t="s">
        <v>96</v>
      </c>
      <c r="G95" s="3" t="s">
        <v>61</v>
      </c>
      <c r="H95" s="11">
        <v>1642289.5</v>
      </c>
      <c r="I95" s="11">
        <v>-298159</v>
      </c>
      <c r="J95" s="11">
        <v>-488159</v>
      </c>
    </row>
    <row r="96" spans="1:10" ht="32.25" customHeight="1">
      <c r="A96" s="9" t="s">
        <v>97</v>
      </c>
      <c r="B96" s="3" t="s">
        <v>84</v>
      </c>
      <c r="C96" s="3" t="s">
        <v>25</v>
      </c>
      <c r="D96" s="3" t="s">
        <v>41</v>
      </c>
      <c r="E96" s="3" t="s">
        <v>49</v>
      </c>
      <c r="F96" s="3" t="s">
        <v>98</v>
      </c>
      <c r="G96" s="10" t="s">
        <v>0</v>
      </c>
      <c r="H96" s="11">
        <f t="shared" ref="H96:J97" si="13">H97</f>
        <v>54439</v>
      </c>
      <c r="I96" s="11">
        <f t="shared" si="13"/>
        <v>0</v>
      </c>
      <c r="J96" s="11">
        <f t="shared" si="13"/>
        <v>0</v>
      </c>
    </row>
    <row r="97" spans="1:10" ht="64.5" customHeight="1">
      <c r="A97" s="9" t="s">
        <v>58</v>
      </c>
      <c r="B97" s="3" t="s">
        <v>84</v>
      </c>
      <c r="C97" s="3" t="s">
        <v>25</v>
      </c>
      <c r="D97" s="3" t="s">
        <v>41</v>
      </c>
      <c r="E97" s="3" t="s">
        <v>49</v>
      </c>
      <c r="F97" s="3" t="s">
        <v>98</v>
      </c>
      <c r="G97" s="3" t="s">
        <v>59</v>
      </c>
      <c r="H97" s="11">
        <f t="shared" si="13"/>
        <v>54439</v>
      </c>
      <c r="I97" s="11">
        <f t="shared" si="13"/>
        <v>0</v>
      </c>
      <c r="J97" s="11">
        <f t="shared" si="13"/>
        <v>0</v>
      </c>
    </row>
    <row r="98" spans="1:10" ht="27" customHeight="1">
      <c r="A98" s="9" t="s">
        <v>60</v>
      </c>
      <c r="B98" s="3" t="s">
        <v>84</v>
      </c>
      <c r="C98" s="3" t="s">
        <v>25</v>
      </c>
      <c r="D98" s="3" t="s">
        <v>41</v>
      </c>
      <c r="E98" s="3" t="s">
        <v>49</v>
      </c>
      <c r="F98" s="3" t="s">
        <v>98</v>
      </c>
      <c r="G98" s="3" t="s">
        <v>61</v>
      </c>
      <c r="H98" s="11">
        <v>54439</v>
      </c>
      <c r="I98" s="11">
        <v>0</v>
      </c>
      <c r="J98" s="11">
        <v>0</v>
      </c>
    </row>
    <row r="99" spans="1:10" ht="96.75" customHeight="1">
      <c r="A99" s="9" t="s">
        <v>132</v>
      </c>
      <c r="B99" s="3" t="s">
        <v>84</v>
      </c>
      <c r="C99" s="3" t="s">
        <v>25</v>
      </c>
      <c r="D99" s="3" t="s">
        <v>41</v>
      </c>
      <c r="E99" s="3" t="s">
        <v>49</v>
      </c>
      <c r="F99" s="3" t="s">
        <v>130</v>
      </c>
      <c r="G99" s="10" t="s">
        <v>0</v>
      </c>
      <c r="H99" s="11">
        <f t="shared" ref="H99:J100" si="14">H100</f>
        <v>176843</v>
      </c>
      <c r="I99" s="11">
        <f t="shared" si="14"/>
        <v>884211</v>
      </c>
      <c r="J99" s="11">
        <f t="shared" si="14"/>
        <v>884211</v>
      </c>
    </row>
    <row r="100" spans="1:10" ht="64.5" customHeight="1">
      <c r="A100" s="9" t="s">
        <v>58</v>
      </c>
      <c r="B100" s="3" t="s">
        <v>84</v>
      </c>
      <c r="C100" s="3" t="s">
        <v>25</v>
      </c>
      <c r="D100" s="3" t="s">
        <v>41</v>
      </c>
      <c r="E100" s="3" t="s">
        <v>49</v>
      </c>
      <c r="F100" s="3" t="s">
        <v>130</v>
      </c>
      <c r="G100" s="3" t="s">
        <v>59</v>
      </c>
      <c r="H100" s="11">
        <f t="shared" si="14"/>
        <v>176843</v>
      </c>
      <c r="I100" s="11">
        <f t="shared" si="14"/>
        <v>884211</v>
      </c>
      <c r="J100" s="11">
        <f t="shared" si="14"/>
        <v>884211</v>
      </c>
    </row>
    <row r="101" spans="1:10" ht="26.25" customHeight="1">
      <c r="A101" s="9" t="s">
        <v>60</v>
      </c>
      <c r="B101" s="3" t="s">
        <v>84</v>
      </c>
      <c r="C101" s="3" t="s">
        <v>25</v>
      </c>
      <c r="D101" s="3" t="s">
        <v>41</v>
      </c>
      <c r="E101" s="3" t="s">
        <v>49</v>
      </c>
      <c r="F101" s="3" t="s">
        <v>130</v>
      </c>
      <c r="G101" s="3" t="s">
        <v>61</v>
      </c>
      <c r="H101" s="11">
        <v>176843</v>
      </c>
      <c r="I101" s="11">
        <v>884211</v>
      </c>
      <c r="J101" s="11">
        <v>884211</v>
      </c>
    </row>
    <row r="102" spans="1:10" ht="70.5" customHeight="1">
      <c r="A102" s="9" t="s">
        <v>133</v>
      </c>
      <c r="B102" s="3" t="s">
        <v>84</v>
      </c>
      <c r="C102" s="3" t="s">
        <v>25</v>
      </c>
      <c r="D102" s="3" t="s">
        <v>41</v>
      </c>
      <c r="E102" s="3" t="s">
        <v>49</v>
      </c>
      <c r="F102" s="3" t="s">
        <v>131</v>
      </c>
      <c r="G102" s="10" t="s">
        <v>0</v>
      </c>
      <c r="H102" s="11">
        <f t="shared" ref="H102:J103" si="15">H103</f>
        <v>350877.33</v>
      </c>
      <c r="I102" s="11">
        <f t="shared" si="15"/>
        <v>1578948</v>
      </c>
      <c r="J102" s="11">
        <f t="shared" si="15"/>
        <v>1578948</v>
      </c>
    </row>
    <row r="103" spans="1:10" ht="64.5" customHeight="1">
      <c r="A103" s="9" t="s">
        <v>58</v>
      </c>
      <c r="B103" s="3" t="s">
        <v>84</v>
      </c>
      <c r="C103" s="3" t="s">
        <v>25</v>
      </c>
      <c r="D103" s="3" t="s">
        <v>41</v>
      </c>
      <c r="E103" s="3" t="s">
        <v>49</v>
      </c>
      <c r="F103" s="3" t="s">
        <v>131</v>
      </c>
      <c r="G103" s="3" t="s">
        <v>59</v>
      </c>
      <c r="H103" s="11">
        <f t="shared" si="15"/>
        <v>350877.33</v>
      </c>
      <c r="I103" s="11">
        <f t="shared" si="15"/>
        <v>1578948</v>
      </c>
      <c r="J103" s="11">
        <f t="shared" si="15"/>
        <v>1578948</v>
      </c>
    </row>
    <row r="104" spans="1:10" ht="32.25" customHeight="1">
      <c r="A104" s="9" t="s">
        <v>60</v>
      </c>
      <c r="B104" s="3" t="s">
        <v>84</v>
      </c>
      <c r="C104" s="3" t="s">
        <v>25</v>
      </c>
      <c r="D104" s="3" t="s">
        <v>41</v>
      </c>
      <c r="E104" s="3" t="s">
        <v>49</v>
      </c>
      <c r="F104" s="3" t="s">
        <v>131</v>
      </c>
      <c r="G104" s="3" t="s">
        <v>61</v>
      </c>
      <c r="H104" s="11">
        <v>350877.33</v>
      </c>
      <c r="I104" s="11">
        <v>1578948</v>
      </c>
      <c r="J104" s="11">
        <v>1578948</v>
      </c>
    </row>
    <row r="105" spans="1:10" ht="32.25" customHeight="1">
      <c r="A105" s="4" t="s">
        <v>81</v>
      </c>
      <c r="B105" s="5" t="s">
        <v>84</v>
      </c>
      <c r="C105" s="5" t="s">
        <v>25</v>
      </c>
      <c r="D105" s="5" t="s">
        <v>41</v>
      </c>
      <c r="E105" s="5" t="s">
        <v>82</v>
      </c>
      <c r="F105" s="8" t="s">
        <v>0</v>
      </c>
      <c r="G105" s="8" t="s">
        <v>0</v>
      </c>
      <c r="H105" s="7">
        <f>H106</f>
        <v>56174</v>
      </c>
      <c r="I105" s="7">
        <f t="shared" ref="I105:J107" si="16">I106</f>
        <v>0</v>
      </c>
      <c r="J105" s="7">
        <f t="shared" si="16"/>
        <v>0</v>
      </c>
    </row>
    <row r="106" spans="1:10" ht="32.25" customHeight="1">
      <c r="A106" s="9" t="s">
        <v>97</v>
      </c>
      <c r="B106" s="3" t="s">
        <v>84</v>
      </c>
      <c r="C106" s="3" t="s">
        <v>25</v>
      </c>
      <c r="D106" s="3" t="s">
        <v>41</v>
      </c>
      <c r="E106" s="3" t="s">
        <v>82</v>
      </c>
      <c r="F106" s="3" t="s">
        <v>98</v>
      </c>
      <c r="G106" s="10" t="s">
        <v>0</v>
      </c>
      <c r="H106" s="11">
        <f>H107</f>
        <v>56174</v>
      </c>
      <c r="I106" s="11">
        <f t="shared" si="16"/>
        <v>0</v>
      </c>
      <c r="J106" s="11">
        <f t="shared" si="16"/>
        <v>0</v>
      </c>
    </row>
    <row r="107" spans="1:10" ht="64.5" customHeight="1">
      <c r="A107" s="9" t="s">
        <v>58</v>
      </c>
      <c r="B107" s="3" t="s">
        <v>84</v>
      </c>
      <c r="C107" s="3" t="s">
        <v>25</v>
      </c>
      <c r="D107" s="3" t="s">
        <v>41</v>
      </c>
      <c r="E107" s="3" t="s">
        <v>82</v>
      </c>
      <c r="F107" s="3" t="s">
        <v>98</v>
      </c>
      <c r="G107" s="3" t="s">
        <v>59</v>
      </c>
      <c r="H107" s="11">
        <f>H108</f>
        <v>56174</v>
      </c>
      <c r="I107" s="11">
        <f t="shared" si="16"/>
        <v>0</v>
      </c>
      <c r="J107" s="11">
        <f t="shared" si="16"/>
        <v>0</v>
      </c>
    </row>
    <row r="108" spans="1:10" ht="32.25" customHeight="1">
      <c r="A108" s="9" t="s">
        <v>60</v>
      </c>
      <c r="B108" s="3" t="s">
        <v>84</v>
      </c>
      <c r="C108" s="3" t="s">
        <v>25</v>
      </c>
      <c r="D108" s="3" t="s">
        <v>41</v>
      </c>
      <c r="E108" s="3" t="s">
        <v>82</v>
      </c>
      <c r="F108" s="3" t="s">
        <v>98</v>
      </c>
      <c r="G108" s="3" t="s">
        <v>61</v>
      </c>
      <c r="H108" s="11">
        <v>56174</v>
      </c>
      <c r="I108" s="11">
        <v>0</v>
      </c>
      <c r="J108" s="11">
        <v>0</v>
      </c>
    </row>
    <row r="109" spans="1:10" ht="48.95" customHeight="1">
      <c r="A109" s="4" t="s">
        <v>99</v>
      </c>
      <c r="B109" s="5" t="s">
        <v>100</v>
      </c>
      <c r="C109" s="6" t="s">
        <v>0</v>
      </c>
      <c r="D109" s="6" t="s">
        <v>0</v>
      </c>
      <c r="E109" s="6" t="s">
        <v>0</v>
      </c>
      <c r="F109" s="6" t="s">
        <v>0</v>
      </c>
      <c r="G109" s="6" t="s">
        <v>0</v>
      </c>
      <c r="H109" s="7">
        <f>H110+H115</f>
        <v>2534130.66</v>
      </c>
      <c r="I109" s="7">
        <f>I110+I115</f>
        <v>0</v>
      </c>
      <c r="J109" s="7">
        <f>J110+J115</f>
        <v>0</v>
      </c>
    </row>
    <row r="110" spans="1:10" ht="48.95" customHeight="1">
      <c r="A110" s="4" t="s">
        <v>101</v>
      </c>
      <c r="B110" s="5" t="s">
        <v>100</v>
      </c>
      <c r="C110" s="5" t="s">
        <v>25</v>
      </c>
      <c r="D110" s="5" t="s">
        <v>26</v>
      </c>
      <c r="E110" s="6" t="s">
        <v>0</v>
      </c>
      <c r="F110" s="6" t="s">
        <v>0</v>
      </c>
      <c r="G110" s="6" t="s">
        <v>0</v>
      </c>
      <c r="H110" s="7">
        <f t="shared" ref="H110:J113" si="17">H111</f>
        <v>40000</v>
      </c>
      <c r="I110" s="7">
        <f t="shared" si="17"/>
        <v>0</v>
      </c>
      <c r="J110" s="7">
        <f t="shared" si="17"/>
        <v>0</v>
      </c>
    </row>
    <row r="111" spans="1:10" ht="32.25" customHeight="1">
      <c r="A111" s="4" t="s">
        <v>81</v>
      </c>
      <c r="B111" s="5" t="s">
        <v>100</v>
      </c>
      <c r="C111" s="5" t="s">
        <v>25</v>
      </c>
      <c r="D111" s="5" t="s">
        <v>26</v>
      </c>
      <c r="E111" s="5" t="s">
        <v>82</v>
      </c>
      <c r="F111" s="8" t="s">
        <v>0</v>
      </c>
      <c r="G111" s="8" t="s">
        <v>0</v>
      </c>
      <c r="H111" s="7">
        <f t="shared" si="17"/>
        <v>40000</v>
      </c>
      <c r="I111" s="7">
        <f t="shared" si="17"/>
        <v>0</v>
      </c>
      <c r="J111" s="7">
        <f t="shared" si="17"/>
        <v>0</v>
      </c>
    </row>
    <row r="112" spans="1:10" ht="64.5" customHeight="1">
      <c r="A112" s="9" t="s">
        <v>88</v>
      </c>
      <c r="B112" s="3" t="s">
        <v>100</v>
      </c>
      <c r="C112" s="3" t="s">
        <v>25</v>
      </c>
      <c r="D112" s="3" t="s">
        <v>26</v>
      </c>
      <c r="E112" s="3" t="s">
        <v>82</v>
      </c>
      <c r="F112" s="3" t="s">
        <v>89</v>
      </c>
      <c r="G112" s="10" t="s">
        <v>0</v>
      </c>
      <c r="H112" s="11">
        <f t="shared" si="17"/>
        <v>40000</v>
      </c>
      <c r="I112" s="11">
        <f t="shared" si="17"/>
        <v>0</v>
      </c>
      <c r="J112" s="11">
        <f t="shared" si="17"/>
        <v>0</v>
      </c>
    </row>
    <row r="113" spans="1:10" ht="127.9" customHeight="1">
      <c r="A113" s="9" t="s">
        <v>29</v>
      </c>
      <c r="B113" s="3" t="s">
        <v>100</v>
      </c>
      <c r="C113" s="3" t="s">
        <v>25</v>
      </c>
      <c r="D113" s="3" t="s">
        <v>26</v>
      </c>
      <c r="E113" s="3" t="s">
        <v>82</v>
      </c>
      <c r="F113" s="3" t="s">
        <v>89</v>
      </c>
      <c r="G113" s="3" t="s">
        <v>30</v>
      </c>
      <c r="H113" s="11">
        <f t="shared" si="17"/>
        <v>40000</v>
      </c>
      <c r="I113" s="11">
        <f t="shared" si="17"/>
        <v>0</v>
      </c>
      <c r="J113" s="11">
        <f t="shared" si="17"/>
        <v>0</v>
      </c>
    </row>
    <row r="114" spans="1:10" ht="48.95" customHeight="1">
      <c r="A114" s="9" t="s">
        <v>31</v>
      </c>
      <c r="B114" s="3" t="s">
        <v>100</v>
      </c>
      <c r="C114" s="3" t="s">
        <v>25</v>
      </c>
      <c r="D114" s="3" t="s">
        <v>26</v>
      </c>
      <c r="E114" s="3" t="s">
        <v>82</v>
      </c>
      <c r="F114" s="3" t="s">
        <v>89</v>
      </c>
      <c r="G114" s="3" t="s">
        <v>32</v>
      </c>
      <c r="H114" s="11">
        <v>40000</v>
      </c>
      <c r="I114" s="11">
        <v>0</v>
      </c>
      <c r="J114" s="11">
        <v>0</v>
      </c>
    </row>
    <row r="115" spans="1:10" ht="48.95" customHeight="1">
      <c r="A115" s="4" t="s">
        <v>102</v>
      </c>
      <c r="B115" s="5" t="s">
        <v>100</v>
      </c>
      <c r="C115" s="5" t="s">
        <v>25</v>
      </c>
      <c r="D115" s="5" t="s">
        <v>41</v>
      </c>
      <c r="E115" s="6" t="s">
        <v>0</v>
      </c>
      <c r="F115" s="6" t="s">
        <v>0</v>
      </c>
      <c r="G115" s="6" t="s">
        <v>0</v>
      </c>
      <c r="H115" s="7">
        <f>H116</f>
        <v>2494130.66</v>
      </c>
      <c r="I115" s="7">
        <f>I116</f>
        <v>0</v>
      </c>
      <c r="J115" s="7">
        <f>J116</f>
        <v>0</v>
      </c>
    </row>
    <row r="116" spans="1:10" ht="32.25" customHeight="1">
      <c r="A116" s="4" t="s">
        <v>81</v>
      </c>
      <c r="B116" s="5" t="s">
        <v>100</v>
      </c>
      <c r="C116" s="5" t="s">
        <v>25</v>
      </c>
      <c r="D116" s="5" t="s">
        <v>41</v>
      </c>
      <c r="E116" s="5" t="s">
        <v>82</v>
      </c>
      <c r="F116" s="8" t="s">
        <v>0</v>
      </c>
      <c r="G116" s="8" t="s">
        <v>0</v>
      </c>
      <c r="H116" s="7">
        <f>H117+H120+H123+H126+H129</f>
        <v>2494130.66</v>
      </c>
      <c r="I116" s="7">
        <f>I117+I120+I123+I126+I129</f>
        <v>0</v>
      </c>
      <c r="J116" s="7">
        <f>J117+J120+J123+J126+J129</f>
        <v>0</v>
      </c>
    </row>
    <row r="117" spans="1:10" ht="15.2" customHeight="1">
      <c r="A117" s="9" t="s">
        <v>103</v>
      </c>
      <c r="B117" s="3" t="s">
        <v>100</v>
      </c>
      <c r="C117" s="3" t="s">
        <v>25</v>
      </c>
      <c r="D117" s="3" t="s">
        <v>41</v>
      </c>
      <c r="E117" s="3" t="s">
        <v>82</v>
      </c>
      <c r="F117" s="3" t="s">
        <v>104</v>
      </c>
      <c r="G117" s="10" t="s">
        <v>0</v>
      </c>
      <c r="H117" s="11">
        <f t="shared" ref="H117:J118" si="18">H118</f>
        <v>186122</v>
      </c>
      <c r="I117" s="11">
        <f t="shared" si="18"/>
        <v>0</v>
      </c>
      <c r="J117" s="11">
        <f t="shared" si="18"/>
        <v>0</v>
      </c>
    </row>
    <row r="118" spans="1:10" ht="64.5" customHeight="1">
      <c r="A118" s="9" t="s">
        <v>58</v>
      </c>
      <c r="B118" s="3" t="s">
        <v>100</v>
      </c>
      <c r="C118" s="3" t="s">
        <v>25</v>
      </c>
      <c r="D118" s="3" t="s">
        <v>41</v>
      </c>
      <c r="E118" s="3" t="s">
        <v>82</v>
      </c>
      <c r="F118" s="3" t="s">
        <v>104</v>
      </c>
      <c r="G118" s="3" t="s">
        <v>59</v>
      </c>
      <c r="H118" s="11">
        <f t="shared" si="18"/>
        <v>186122</v>
      </c>
      <c r="I118" s="11">
        <f t="shared" si="18"/>
        <v>0</v>
      </c>
      <c r="J118" s="11">
        <f t="shared" si="18"/>
        <v>0</v>
      </c>
    </row>
    <row r="119" spans="1:10" ht="32.25" customHeight="1">
      <c r="A119" s="9" t="s">
        <v>60</v>
      </c>
      <c r="B119" s="3" t="s">
        <v>100</v>
      </c>
      <c r="C119" s="3" t="s">
        <v>25</v>
      </c>
      <c r="D119" s="3" t="s">
        <v>41</v>
      </c>
      <c r="E119" s="3" t="s">
        <v>82</v>
      </c>
      <c r="F119" s="3" t="s">
        <v>104</v>
      </c>
      <c r="G119" s="3" t="s">
        <v>61</v>
      </c>
      <c r="H119" s="11">
        <v>186122</v>
      </c>
      <c r="I119" s="11">
        <v>0</v>
      </c>
      <c r="J119" s="11">
        <v>0</v>
      </c>
    </row>
    <row r="120" spans="1:10" ht="32.25" customHeight="1">
      <c r="A120" s="9" t="s">
        <v>105</v>
      </c>
      <c r="B120" s="3" t="s">
        <v>100</v>
      </c>
      <c r="C120" s="3" t="s">
        <v>25</v>
      </c>
      <c r="D120" s="3" t="s">
        <v>41</v>
      </c>
      <c r="E120" s="3" t="s">
        <v>82</v>
      </c>
      <c r="F120" s="3" t="s">
        <v>106</v>
      </c>
      <c r="G120" s="10" t="s">
        <v>0</v>
      </c>
      <c r="H120" s="11">
        <f t="shared" ref="H120:J121" si="19">H121</f>
        <v>677285.66</v>
      </c>
      <c r="I120" s="11">
        <f t="shared" si="19"/>
        <v>0</v>
      </c>
      <c r="J120" s="11">
        <f t="shared" si="19"/>
        <v>0</v>
      </c>
    </row>
    <row r="121" spans="1:10" ht="64.5" customHeight="1">
      <c r="A121" s="9" t="s">
        <v>58</v>
      </c>
      <c r="B121" s="3" t="s">
        <v>100</v>
      </c>
      <c r="C121" s="3" t="s">
        <v>25</v>
      </c>
      <c r="D121" s="3" t="s">
        <v>41</v>
      </c>
      <c r="E121" s="3" t="s">
        <v>82</v>
      </c>
      <c r="F121" s="3" t="s">
        <v>106</v>
      </c>
      <c r="G121" s="3" t="s">
        <v>59</v>
      </c>
      <c r="H121" s="11">
        <f t="shared" si="19"/>
        <v>677285.66</v>
      </c>
      <c r="I121" s="11">
        <f t="shared" si="19"/>
        <v>0</v>
      </c>
      <c r="J121" s="11">
        <f t="shared" si="19"/>
        <v>0</v>
      </c>
    </row>
    <row r="122" spans="1:10" ht="29.25" customHeight="1">
      <c r="A122" s="9" t="s">
        <v>60</v>
      </c>
      <c r="B122" s="3" t="s">
        <v>100</v>
      </c>
      <c r="C122" s="3" t="s">
        <v>25</v>
      </c>
      <c r="D122" s="3" t="s">
        <v>41</v>
      </c>
      <c r="E122" s="3" t="s">
        <v>82</v>
      </c>
      <c r="F122" s="3" t="s">
        <v>106</v>
      </c>
      <c r="G122" s="3" t="s">
        <v>61</v>
      </c>
      <c r="H122" s="11">
        <v>677285.66</v>
      </c>
      <c r="I122" s="11">
        <v>0</v>
      </c>
      <c r="J122" s="11">
        <v>0</v>
      </c>
    </row>
    <row r="123" spans="1:10" ht="80.099999999999994" customHeight="1">
      <c r="A123" s="9" t="s">
        <v>107</v>
      </c>
      <c r="B123" s="3" t="s">
        <v>100</v>
      </c>
      <c r="C123" s="3" t="s">
        <v>25</v>
      </c>
      <c r="D123" s="3" t="s">
        <v>41</v>
      </c>
      <c r="E123" s="3" t="s">
        <v>82</v>
      </c>
      <c r="F123" s="3" t="s">
        <v>108</v>
      </c>
      <c r="G123" s="10" t="s">
        <v>0</v>
      </c>
      <c r="H123" s="11">
        <f>H124</f>
        <v>315790</v>
      </c>
      <c r="I123" s="11">
        <f>I124</f>
        <v>0</v>
      </c>
      <c r="J123" s="11">
        <f>J124</f>
        <v>0</v>
      </c>
    </row>
    <row r="124" spans="1:10" ht="64.5" customHeight="1">
      <c r="A124" s="9" t="s">
        <v>58</v>
      </c>
      <c r="B124" s="3" t="s">
        <v>100</v>
      </c>
      <c r="C124" s="3" t="s">
        <v>25</v>
      </c>
      <c r="D124" s="3" t="s">
        <v>41</v>
      </c>
      <c r="E124" s="3" t="s">
        <v>82</v>
      </c>
      <c r="F124" s="3" t="s">
        <v>108</v>
      </c>
      <c r="G124" s="3" t="s">
        <v>59</v>
      </c>
      <c r="H124" s="11">
        <f>H125</f>
        <v>315790</v>
      </c>
      <c r="I124" s="11">
        <v>0</v>
      </c>
      <c r="J124" s="11">
        <v>0</v>
      </c>
    </row>
    <row r="125" spans="1:10" ht="25.5" customHeight="1">
      <c r="A125" s="9" t="s">
        <v>60</v>
      </c>
      <c r="B125" s="3" t="s">
        <v>100</v>
      </c>
      <c r="C125" s="3" t="s">
        <v>25</v>
      </c>
      <c r="D125" s="3" t="s">
        <v>41</v>
      </c>
      <c r="E125" s="3" t="s">
        <v>82</v>
      </c>
      <c r="F125" s="3" t="s">
        <v>108</v>
      </c>
      <c r="G125" s="3" t="s">
        <v>61</v>
      </c>
      <c r="H125" s="11">
        <v>315790</v>
      </c>
      <c r="I125" s="11">
        <v>0</v>
      </c>
      <c r="J125" s="11">
        <v>0</v>
      </c>
    </row>
    <row r="126" spans="1:10" ht="24" customHeight="1">
      <c r="A126" s="9" t="s">
        <v>124</v>
      </c>
      <c r="B126" s="3" t="s">
        <v>100</v>
      </c>
      <c r="C126" s="3" t="s">
        <v>25</v>
      </c>
      <c r="D126" s="3" t="s">
        <v>41</v>
      </c>
      <c r="E126" s="3" t="s">
        <v>82</v>
      </c>
      <c r="F126" s="3" t="s">
        <v>123</v>
      </c>
      <c r="G126" s="10" t="s">
        <v>0</v>
      </c>
      <c r="H126" s="11">
        <f>H127</f>
        <v>262301</v>
      </c>
      <c r="I126" s="11">
        <f>I127</f>
        <v>0</v>
      </c>
      <c r="J126" s="11">
        <f>J127</f>
        <v>0</v>
      </c>
    </row>
    <row r="127" spans="1:10" ht="66.75" customHeight="1">
      <c r="A127" s="9" t="s">
        <v>58</v>
      </c>
      <c r="B127" s="3" t="s">
        <v>100</v>
      </c>
      <c r="C127" s="3" t="s">
        <v>25</v>
      </c>
      <c r="D127" s="3" t="s">
        <v>41</v>
      </c>
      <c r="E127" s="3" t="s">
        <v>82</v>
      </c>
      <c r="F127" s="3" t="s">
        <v>123</v>
      </c>
      <c r="G127" s="3" t="s">
        <v>59</v>
      </c>
      <c r="H127" s="11">
        <f>H128</f>
        <v>262301</v>
      </c>
      <c r="I127" s="11">
        <v>0</v>
      </c>
      <c r="J127" s="11">
        <v>0</v>
      </c>
    </row>
    <row r="128" spans="1:10" ht="25.5" customHeight="1">
      <c r="A128" s="9" t="s">
        <v>60</v>
      </c>
      <c r="B128" s="3" t="s">
        <v>100</v>
      </c>
      <c r="C128" s="3" t="s">
        <v>25</v>
      </c>
      <c r="D128" s="3" t="s">
        <v>41</v>
      </c>
      <c r="E128" s="3" t="s">
        <v>82</v>
      </c>
      <c r="F128" s="3" t="s">
        <v>123</v>
      </c>
      <c r="G128" s="3" t="s">
        <v>61</v>
      </c>
      <c r="H128" s="11">
        <v>262301</v>
      </c>
      <c r="I128" s="11">
        <v>0</v>
      </c>
      <c r="J128" s="11">
        <v>0</v>
      </c>
    </row>
    <row r="129" spans="1:10" ht="97.5" customHeight="1">
      <c r="A129" s="9" t="s">
        <v>126</v>
      </c>
      <c r="B129" s="3" t="s">
        <v>100</v>
      </c>
      <c r="C129" s="3" t="s">
        <v>25</v>
      </c>
      <c r="D129" s="3" t="s">
        <v>41</v>
      </c>
      <c r="E129" s="3" t="s">
        <v>82</v>
      </c>
      <c r="F129" s="3" t="s">
        <v>125</v>
      </c>
      <c r="G129" s="10" t="s">
        <v>0</v>
      </c>
      <c r="H129" s="11">
        <f t="shared" ref="H129:J130" si="20">H130</f>
        <v>1052632</v>
      </c>
      <c r="I129" s="11">
        <f t="shared" si="20"/>
        <v>0</v>
      </c>
      <c r="J129" s="11">
        <f t="shared" si="20"/>
        <v>0</v>
      </c>
    </row>
    <row r="130" spans="1:10" ht="69.75" customHeight="1">
      <c r="A130" s="9" t="s">
        <v>58</v>
      </c>
      <c r="B130" s="3" t="s">
        <v>100</v>
      </c>
      <c r="C130" s="3" t="s">
        <v>25</v>
      </c>
      <c r="D130" s="3" t="s">
        <v>41</v>
      </c>
      <c r="E130" s="3" t="s">
        <v>82</v>
      </c>
      <c r="F130" s="3" t="s">
        <v>125</v>
      </c>
      <c r="G130" s="3" t="s">
        <v>59</v>
      </c>
      <c r="H130" s="11">
        <f t="shared" si="20"/>
        <v>1052632</v>
      </c>
      <c r="I130" s="11">
        <f t="shared" si="20"/>
        <v>0</v>
      </c>
      <c r="J130" s="11">
        <f t="shared" si="20"/>
        <v>0</v>
      </c>
    </row>
    <row r="131" spans="1:10" ht="27" customHeight="1">
      <c r="A131" s="9" t="s">
        <v>60</v>
      </c>
      <c r="B131" s="3" t="s">
        <v>100</v>
      </c>
      <c r="C131" s="3" t="s">
        <v>25</v>
      </c>
      <c r="D131" s="3" t="s">
        <v>41</v>
      </c>
      <c r="E131" s="3" t="s">
        <v>82</v>
      </c>
      <c r="F131" s="3" t="s">
        <v>125</v>
      </c>
      <c r="G131" s="3" t="s">
        <v>61</v>
      </c>
      <c r="H131" s="11">
        <v>1052632</v>
      </c>
      <c r="I131" s="11">
        <v>0</v>
      </c>
      <c r="J131" s="11">
        <v>0</v>
      </c>
    </row>
    <row r="132" spans="1:10" ht="15" customHeight="1">
      <c r="A132" s="4" t="s">
        <v>111</v>
      </c>
      <c r="B132" s="5" t="s">
        <v>21</v>
      </c>
      <c r="C132" s="6" t="s">
        <v>0</v>
      </c>
      <c r="D132" s="6" t="s">
        <v>0</v>
      </c>
      <c r="E132" s="6" t="s">
        <v>0</v>
      </c>
      <c r="F132" s="6" t="s">
        <v>0</v>
      </c>
      <c r="G132" s="6" t="s">
        <v>0</v>
      </c>
      <c r="H132" s="7">
        <f>H137+H133</f>
        <v>0</v>
      </c>
      <c r="I132" s="7">
        <f>I137</f>
        <v>175000</v>
      </c>
      <c r="J132" s="7">
        <f>J137</f>
        <v>365000</v>
      </c>
    </row>
    <row r="133" spans="1:10" ht="30" customHeight="1">
      <c r="A133" s="14" t="s">
        <v>27</v>
      </c>
      <c r="B133" s="5">
        <v>10</v>
      </c>
      <c r="C133" s="16" t="s">
        <v>25</v>
      </c>
      <c r="D133" s="16" t="s">
        <v>62</v>
      </c>
      <c r="E133" s="16">
        <v>901</v>
      </c>
      <c r="F133" s="6"/>
      <c r="G133" s="6"/>
      <c r="H133" s="7">
        <f>H134</f>
        <v>5000</v>
      </c>
      <c r="I133" s="7"/>
      <c r="J133" s="7"/>
    </row>
    <row r="134" spans="1:10" ht="33" customHeight="1">
      <c r="A134" s="9" t="s">
        <v>116</v>
      </c>
      <c r="B134" s="3" t="s">
        <v>21</v>
      </c>
      <c r="C134" s="3" t="s">
        <v>25</v>
      </c>
      <c r="D134" s="3" t="s">
        <v>62</v>
      </c>
      <c r="E134" s="3">
        <v>901</v>
      </c>
      <c r="F134" s="3" t="s">
        <v>117</v>
      </c>
      <c r="G134" s="10" t="s">
        <v>0</v>
      </c>
      <c r="H134" s="7">
        <f>H135</f>
        <v>5000</v>
      </c>
      <c r="I134" s="7"/>
      <c r="J134" s="7"/>
    </row>
    <row r="135" spans="1:10" ht="15" customHeight="1">
      <c r="A135" s="9" t="s">
        <v>39</v>
      </c>
      <c r="B135" s="3" t="s">
        <v>21</v>
      </c>
      <c r="C135" s="3" t="s">
        <v>25</v>
      </c>
      <c r="D135" s="3" t="s">
        <v>62</v>
      </c>
      <c r="E135" s="3">
        <v>901</v>
      </c>
      <c r="F135" s="3" t="s">
        <v>117</v>
      </c>
      <c r="G135" s="3" t="s">
        <v>40</v>
      </c>
      <c r="H135" s="7">
        <f>H136</f>
        <v>5000</v>
      </c>
      <c r="I135" s="7"/>
      <c r="J135" s="7"/>
    </row>
    <row r="136" spans="1:10" ht="15" customHeight="1">
      <c r="A136" s="9" t="s">
        <v>114</v>
      </c>
      <c r="B136" s="3" t="s">
        <v>21</v>
      </c>
      <c r="C136" s="3" t="s">
        <v>25</v>
      </c>
      <c r="D136" s="3" t="s">
        <v>62</v>
      </c>
      <c r="E136" s="3">
        <v>901</v>
      </c>
      <c r="F136" s="3" t="s">
        <v>117</v>
      </c>
      <c r="G136" s="3" t="s">
        <v>115</v>
      </c>
      <c r="H136" s="15">
        <v>5000</v>
      </c>
      <c r="I136" s="7"/>
      <c r="J136" s="7"/>
    </row>
    <row r="137" spans="1:10" ht="48.95" customHeight="1">
      <c r="A137" s="4" t="s">
        <v>109</v>
      </c>
      <c r="B137" s="5" t="s">
        <v>21</v>
      </c>
      <c r="C137" s="5" t="s">
        <v>25</v>
      </c>
      <c r="D137" s="5" t="s">
        <v>62</v>
      </c>
      <c r="E137" s="5" t="s">
        <v>110</v>
      </c>
      <c r="F137" s="8" t="s">
        <v>0</v>
      </c>
      <c r="G137" s="8" t="s">
        <v>0</v>
      </c>
      <c r="H137" s="7">
        <f>H138+H141</f>
        <v>-5000</v>
      </c>
      <c r="I137" s="7">
        <f>I138+I141</f>
        <v>175000</v>
      </c>
      <c r="J137" s="7">
        <f>J138+J141</f>
        <v>365000</v>
      </c>
    </row>
    <row r="138" spans="1:10" ht="15.2" customHeight="1">
      <c r="A138" s="9" t="s">
        <v>112</v>
      </c>
      <c r="B138" s="3" t="s">
        <v>21</v>
      </c>
      <c r="C138" s="3" t="s">
        <v>25</v>
      </c>
      <c r="D138" s="3" t="s">
        <v>62</v>
      </c>
      <c r="E138" s="3" t="s">
        <v>110</v>
      </c>
      <c r="F138" s="3" t="s">
        <v>113</v>
      </c>
      <c r="G138" s="10" t="s">
        <v>0</v>
      </c>
      <c r="H138" s="11">
        <v>0</v>
      </c>
      <c r="I138" s="11">
        <f>I139</f>
        <v>175000</v>
      </c>
      <c r="J138" s="11">
        <f>J139</f>
        <v>365000</v>
      </c>
    </row>
    <row r="139" spans="1:10" ht="15" customHeight="1">
      <c r="A139" s="9" t="s">
        <v>39</v>
      </c>
      <c r="B139" s="3" t="s">
        <v>21</v>
      </c>
      <c r="C139" s="3" t="s">
        <v>25</v>
      </c>
      <c r="D139" s="3" t="s">
        <v>62</v>
      </c>
      <c r="E139" s="3" t="s">
        <v>110</v>
      </c>
      <c r="F139" s="3" t="s">
        <v>113</v>
      </c>
      <c r="G139" s="3" t="s">
        <v>40</v>
      </c>
      <c r="H139" s="11">
        <v>0</v>
      </c>
      <c r="I139" s="11">
        <f>I140</f>
        <v>175000</v>
      </c>
      <c r="J139" s="11">
        <f>J140</f>
        <v>365000</v>
      </c>
    </row>
    <row r="140" spans="1:10" ht="15" customHeight="1">
      <c r="A140" s="9" t="s">
        <v>114</v>
      </c>
      <c r="B140" s="3" t="s">
        <v>21</v>
      </c>
      <c r="C140" s="3" t="s">
        <v>25</v>
      </c>
      <c r="D140" s="3" t="s">
        <v>62</v>
      </c>
      <c r="E140" s="3" t="s">
        <v>110</v>
      </c>
      <c r="F140" s="3" t="s">
        <v>113</v>
      </c>
      <c r="G140" s="3" t="s">
        <v>115</v>
      </c>
      <c r="H140" s="11">
        <v>0</v>
      </c>
      <c r="I140" s="11">
        <v>175000</v>
      </c>
      <c r="J140" s="11">
        <v>365000</v>
      </c>
    </row>
    <row r="141" spans="1:10" ht="32.25" customHeight="1">
      <c r="A141" s="9" t="s">
        <v>116</v>
      </c>
      <c r="B141" s="3" t="s">
        <v>21</v>
      </c>
      <c r="C141" s="3" t="s">
        <v>25</v>
      </c>
      <c r="D141" s="3" t="s">
        <v>62</v>
      </c>
      <c r="E141" s="3" t="s">
        <v>110</v>
      </c>
      <c r="F141" s="3" t="s">
        <v>117</v>
      </c>
      <c r="G141" s="10" t="s">
        <v>0</v>
      </c>
      <c r="H141" s="11">
        <f t="shared" ref="H141:J142" si="21">H142</f>
        <v>-5000</v>
      </c>
      <c r="I141" s="11">
        <f t="shared" si="21"/>
        <v>0</v>
      </c>
      <c r="J141" s="11">
        <f t="shared" si="21"/>
        <v>0</v>
      </c>
    </row>
    <row r="142" spans="1:10" ht="15" customHeight="1">
      <c r="A142" s="9" t="s">
        <v>39</v>
      </c>
      <c r="B142" s="3" t="s">
        <v>21</v>
      </c>
      <c r="C142" s="3" t="s">
        <v>25</v>
      </c>
      <c r="D142" s="3" t="s">
        <v>62</v>
      </c>
      <c r="E142" s="3" t="s">
        <v>110</v>
      </c>
      <c r="F142" s="3" t="s">
        <v>117</v>
      </c>
      <c r="G142" s="3" t="s">
        <v>40</v>
      </c>
      <c r="H142" s="11">
        <f t="shared" si="21"/>
        <v>-5000</v>
      </c>
      <c r="I142" s="11">
        <f t="shared" si="21"/>
        <v>0</v>
      </c>
      <c r="J142" s="11">
        <f t="shared" si="21"/>
        <v>0</v>
      </c>
    </row>
    <row r="143" spans="1:10" ht="15" customHeight="1">
      <c r="A143" s="9" t="s">
        <v>114</v>
      </c>
      <c r="B143" s="3" t="s">
        <v>21</v>
      </c>
      <c r="C143" s="3" t="s">
        <v>25</v>
      </c>
      <c r="D143" s="3" t="s">
        <v>62</v>
      </c>
      <c r="E143" s="3" t="s">
        <v>110</v>
      </c>
      <c r="F143" s="3" t="s">
        <v>117</v>
      </c>
      <c r="G143" s="3" t="s">
        <v>115</v>
      </c>
      <c r="H143" s="11">
        <v>-5000</v>
      </c>
      <c r="I143" s="11">
        <v>0</v>
      </c>
      <c r="J143" s="11">
        <v>0</v>
      </c>
    </row>
    <row r="144" spans="1:10" ht="15" customHeight="1">
      <c r="A144" s="21" t="s">
        <v>118</v>
      </c>
      <c r="B144" s="21"/>
      <c r="C144" s="21"/>
      <c r="D144" s="21"/>
      <c r="E144" s="21"/>
      <c r="F144" s="21"/>
      <c r="G144" s="21"/>
      <c r="H144" s="7">
        <f>H20+H40+H65+H109+H132</f>
        <v>13288973.49</v>
      </c>
      <c r="I144" s="7">
        <f>I20+I40+I65+I109+I132</f>
        <v>2340000</v>
      </c>
      <c r="J144" s="7">
        <f>J20+J40+J65+J109+J132</f>
        <v>2340000</v>
      </c>
    </row>
  </sheetData>
  <mergeCells count="14">
    <mergeCell ref="H7:J7"/>
    <mergeCell ref="I2:J2"/>
    <mergeCell ref="G3:J3"/>
    <mergeCell ref="G4:J4"/>
    <mergeCell ref="G5:J5"/>
    <mergeCell ref="G6:J6"/>
    <mergeCell ref="A16:J16"/>
    <mergeCell ref="A17:J17"/>
    <mergeCell ref="A144:G144"/>
    <mergeCell ref="I10:J10"/>
    <mergeCell ref="G11:J11"/>
    <mergeCell ref="G12:J12"/>
    <mergeCell ref="G13:J13"/>
    <mergeCell ref="H14:J14"/>
  </mergeCells>
  <phoneticPr fontId="0" type="noConversion"/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2020-02-25T10:19:39Z</dcterms:modified>
</cp:coreProperties>
</file>