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465" windowWidth="15765" windowHeight="1237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доходы'!$A$4:$K$9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доходы'!$A$1:$K$9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J6" i="5" l="1"/>
  <c r="G6" i="5"/>
  <c r="D6" i="5"/>
  <c r="E6" i="5" l="1"/>
  <c r="D5" i="5" l="1"/>
  <c r="E5" i="5" s="1"/>
  <c r="D9" i="5"/>
  <c r="E9" i="5" s="1"/>
  <c r="E8" i="5" l="1"/>
  <c r="K6" i="5" l="1"/>
  <c r="J5" i="5"/>
  <c r="H6" i="5"/>
  <c r="G5" i="5"/>
  <c r="E7" i="5"/>
  <c r="K5" i="5" l="1"/>
  <c r="J9" i="5"/>
  <c r="K9" i="5" s="1"/>
  <c r="H5" i="5"/>
  <c r="G9" i="5"/>
  <c r="H9" i="5" s="1"/>
  <c r="F69" i="4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<sst xmlns="http://schemas.openxmlformats.org/spreadsheetml/2006/main" count="579" uniqueCount="339">
  <si>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</si>
  <si>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</si>
  <si>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</si>
  <si>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</si>
  <si>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</si>
  <si>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</si>
  <si>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</si>
  <si>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</si>
  <si>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</si>
  <si>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</si>
  <si>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</si>
  <si>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</si>
  <si>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</si>
  <si>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</si>
  <si>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</si>
  <si>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</si>
  <si>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</si>
  <si>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</si>
  <si>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</si>
  <si>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</si>
  <si>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</si>
  <si>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</si>
  <si>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</si>
  <si>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</si>
  <si>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</si>
  <si>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</si>
  <si>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</si>
  <si>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</si>
  <si>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</si>
  <si>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</si>
  <si>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</si>
  <si>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</si>
  <si>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</si>
  <si>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</si>
  <si>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</si>
  <si>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</si>
  <si>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</si>
  <si>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</si>
  <si>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</si>
  <si>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</si>
  <si>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</si>
  <si>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</si>
  <si>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</si>
  <si>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</si>
  <si>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</si>
  <si>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</si>
  <si>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</si>
  <si>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</si>
  <si>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</si>
  <si>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</si>
  <si>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</si>
  <si>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</si>
  <si>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</si>
  <si>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</si>
  <si>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</si>
  <si>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</si>
  <si>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</si>
  <si>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</si>
  <si>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</si>
  <si>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</si>
  <si>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</si>
  <si>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</si>
  <si>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</si>
  <si>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</si>
  <si>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</si>
  <si>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</si>
  <si>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</si>
  <si>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</si>
  <si>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</si>
  <si>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</si>
  <si>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</si>
  <si>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</si>
  <si>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</si>
  <si>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</si>
  <si>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</si>
  <si>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</si>
  <si>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</si>
  <si>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</si>
  <si>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</si>
  <si>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</si>
  <si>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</si>
  <si>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</si>
  <si>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</si>
  <si>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</si>
  <si>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</si>
  <si>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</si>
  <si>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</si>
  <si>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</si>
  <si>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</si>
  <si>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</si>
  <si>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</si>
  <si>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</si>
  <si>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</si>
  <si>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</si>
  <si>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</si>
  <si>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</si>
  <si>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</si>
  <si>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</si>
  <si>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</si>
  <si>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</si>
  <si>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</si>
  <si>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</si>
  <si>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</si>
  <si>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</si>
  <si>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</si>
  <si>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</si>
  <si>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</si>
  <si>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</si>
  <si>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</si>
  <si>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</si>
  <si>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</si>
  <si>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</si>
  <si>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</si>
  <si>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</si>
  <si>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</si>
  <si>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</si>
  <si>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</si>
  <si>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</si>
  <si>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</si>
  <si>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</si>
  <si>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</si>
  <si>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</si>
  <si>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</si>
  <si>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</si>
  <si>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</si>
  <si>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</si>
  <si>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</si>
  <si>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</si>
  <si>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</si>
  <si>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</si>
  <si>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</si>
  <si>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</si>
  <si>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</si>
  <si>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</si>
  <si>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</si>
  <si>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</si>
  <si>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</si>
  <si>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</si>
  <si>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</si>
  <si>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</si>
  <si>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</si>
  <si>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</si>
  <si>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</si>
  <si>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</si>
  <si>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</si>
  <si>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</si>
  <si>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</si>
  <si>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</si>
  <si>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</si>
  <si>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</si>
  <si>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</si>
  <si>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</si>
  <si>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</si>
  <si>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</si>
  <si>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</si>
  <si>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</si>
  <si>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</si>
  <si>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</si>
  <si>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</si>
  <si>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</si>
  <si>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</si>
  <si>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</si>
  <si>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</si>
  <si>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</si>
  <si>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</si>
  <si>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</si>
  <si>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</si>
  <si>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</si>
  <si>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</si>
  <si>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</si>
  <si>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</si>
  <si>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</si>
  <si>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</si>
  <si>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</si>
  <si>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</si>
  <si>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</si>
  <si>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</si>
  <si>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</si>
  <si>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</si>
  <si>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</si>
  <si>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</si>
  <si>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</si>
  <si>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</si>
  <si>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</si>
  <si>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</si>
  <si>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</si>
  <si>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</si>
  <si>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</si>
  <si>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</si>
  <si>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</si>
  <si>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</si>
  <si>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</si>
  <si>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</si>
  <si>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</si>
  <si>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</si>
  <si>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</si>
  <si>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</si>
  <si>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</si>
  <si>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</si>
  <si>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</si>
  <si>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</si>
  <si>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</si>
  <si>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</si>
  <si>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</si>
  <si>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</si>
  <si>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</si>
  <si>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</si>
  <si>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</si>
  <si>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</si>
  <si>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</si>
  <si>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</si>
  <si>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</si>
  <si>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</si>
  <si>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</si>
  <si>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</si>
  <si>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</si>
  <si>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</si>
  <si>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</si>
  <si>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</si>
  <si>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</si>
  <si>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</si>
  <si>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</si>
  <si>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</si>
  <si>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</si>
  <si>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</si>
  <si>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</si>
  <si>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</si>
  <si>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</si>
  <si>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</si>
  <si>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</si>
  <si>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</si>
  <si>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</si>
  <si>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</si>
  <si>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</si>
  <si>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</si>
  <si>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</si>
  <si>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</si>
  <si>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</si>
  <si>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</si>
  <si>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</si>
  <si>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</si>
  <si>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</si>
  <si>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</si>
  <si>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</si>
  <si>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</si>
  <si>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</si>
  <si>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</si>
  <si>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</si>
  <si>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</si>
  <si>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</si>
  <si>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</si>
  <si>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</si>
  <si>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</si>
  <si>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</si>
  <si>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</si>
  <si>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</si>
  <si>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</si>
  <si>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</si>
  <si>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</si>
  <si>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</si>
  <si>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</si>
  <si>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</si>
  <si>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</si>
  <si>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</si>
  <si>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</si>
  <si>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</si>
  <si>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</si>
  <si>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</si>
  <si>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</si>
  <si>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</si>
  <si>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</si>
  <si>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</si>
  <si>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</si>
  <si>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</si>
  <si>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</si>
  <si>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</si>
  <si>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</si>
  <si>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</si>
  <si>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</si>
  <si>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</si>
  <si>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</si>
  <si>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</si>
  <si>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</si>
  <si>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</si>
  <si>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</si>
  <si>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</si>
  <si>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</si>
  <si>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</si>
  <si>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</si>
  <si>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</si>
  <si>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</si>
  <si>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</si>
  <si>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</si>
  <si>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</si>
  <si>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</si>
  <si>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</si>
  <si>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</si>
  <si>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</si>
  <si>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</si>
  <si>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</si>
  <si>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</si>
  <si>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</si>
  <si>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</si>
  <si>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</si>
  <si>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</si>
  <si>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</si>
  <si>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</si>
  <si>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</si>
  <si>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</si>
  <si>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</si>
  <si>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</si>
  <si>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</si>
  <si>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</si>
  <si>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</si>
  <si>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</si>
  <si>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</si>
  <si>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</si>
  <si>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</si>
  <si>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2 00 00000 00 0000 000</t>
  </si>
  <si>
    <t>БЕЗВОЗМЕЗДНЫЕ ПОСТУПЛЕНИЯ</t>
  </si>
  <si>
    <t>рублей</t>
  </si>
  <si>
    <t>Код бюджетной классификации</t>
  </si>
  <si>
    <t xml:space="preserve">Приложение 1 к пояснительной записке
</t>
  </si>
  <si>
    <t>Сумма на 2020 год с учетом изменений</t>
  </si>
  <si>
    <t>Сумма на 2021 год с учетом изменений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</si>
  <si>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</si>
  <si>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</si>
  <si>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</si>
  <si>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</si>
  <si>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Анализ изменения доходов бюджета Мглинского муниципального района Брянской области на 2020 - 2022 годы</t>
  </si>
  <si>
    <t>2 02 35469 00 0000 150</t>
  </si>
  <si>
    <t>Субвенции бюджетам на проведение Всероссийской переписи населения 2020 года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</si>
  <si>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</si>
  <si>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</si>
  <si>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Сумма на 2020 год          (от 25.02.2020г. № 6-59)</t>
  </si>
  <si>
    <t>Сумма на 2021 год  (от 25.02.2020г. № 6-59)</t>
  </si>
  <si>
    <t>Сумма на 2022 год (от 25.02.2020г. № 6-59)</t>
  </si>
  <si>
    <t>2 02 30000 00 0000 150</t>
  </si>
  <si>
    <t xml:space="preserve">Субвенции бюджетам бюджетной системы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</si>
</sst>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7" borderId="1" xfId="0" quotePrefix="1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right" vertical="distributed" wrapText="1"/>
    </xf>
    <xf numFmtId="0" fontId="23" fillId="2" borderId="1" xfId="0" applyFont="1" applyFill="1" applyBorder="1" applyAlignment="1">
      <alignment horizontal="justify" vertical="center" wrapText="1"/>
    </xf>
    <xf numFmtId="4" fontId="23" fillId="2" borderId="1" xfId="0" applyNumberFormat="1" applyFont="1" applyFill="1" applyBorder="1" applyAlignment="1">
      <alignment horizontal="right" vertical="center" wrapText="1"/>
    </xf>
    <xf numFmtId="0" fontId="22" fillId="2" borderId="5" xfId="0" applyFont="1" applyFill="1" applyBorder="1" applyAlignment="1">
      <alignment horizontal="right" vertical="distributed" wrapText="1"/>
    </xf>
    <xf numFmtId="0" fontId="22" fillId="2" borderId="1" xfId="0" applyFont="1" applyFill="1" applyBorder="1" applyAlignment="1">
      <alignment horizontal="justify" vertical="center" wrapText="1"/>
    </xf>
    <xf numFmtId="4" fontId="22" fillId="2" borderId="1" xfId="0" applyNumberFormat="1" applyFont="1" applyFill="1" applyBorder="1" applyAlignment="1">
      <alignment horizontal="right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0" fontId="24" fillId="7" borderId="1" xfId="0" applyNumberFormat="1" applyFont="1" applyFill="1" applyBorder="1" applyAlignment="1">
      <alignment horizontal="left" vertical="center" wrapText="1"/>
    </xf>
    <xf numFmtId="4" fontId="24" fillId="7" borderId="1" xfId="0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0" fontId="23" fillId="2" borderId="1" xfId="0" applyFont="1" applyFill="1" applyBorder="1" applyAlignment="1">
      <alignment horizontal="justify" vertical="top" wrapTex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showGridLines="0" tabSelected="1" view="pageBreakPreview" zoomScaleNormal="70" zoomScaleSheetLayoutView="100" workbookViewId="0">
      <pane ySplit="4" topLeftCell="A5" activePane="bottomLeft" state="frozen"/>
      <selection pane="bottomLeft" activeCell="A7" sqref="A7"/>
    </sheetView>
  </sheetViews>
  <sheetFormatPr defaultRowHeight="12.75" x14ac:dyDescent="0.25"/>
  <cols>
    <col min="1" max="1" width="25" style="59" customWidth="1"/>
    <col min="2" max="2" width="48.7109375" style="59" customWidth="1"/>
    <col min="3" max="3" width="18.85546875" style="60" customWidth="1" collapsed="1"/>
    <col min="4" max="5" width="17.85546875" style="60" customWidth="1"/>
    <col min="6" max="6" width="18.85546875" style="59" customWidth="1" collapsed="1"/>
    <col min="7" max="8" width="17.85546875" style="59" customWidth="1"/>
    <col min="9" max="9" width="19.71093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18.75" customHeight="1" x14ac:dyDescent="0.25">
      <c r="A1" s="64"/>
      <c r="B1" s="64"/>
      <c r="C1" s="84" t="s">
        <v>322</v>
      </c>
      <c r="D1" s="84"/>
      <c r="E1" s="84"/>
      <c r="F1" s="84"/>
      <c r="G1" s="84"/>
      <c r="H1" s="84"/>
      <c r="I1" s="84"/>
      <c r="J1" s="84"/>
      <c r="K1" s="84"/>
    </row>
    <row r="2" spans="1:11" ht="23.25" customHeight="1" x14ac:dyDescent="0.25">
      <c r="A2" s="83" t="s">
        <v>329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1" ht="17.25" customHeight="1" x14ac:dyDescent="0.25">
      <c r="A3" s="82" t="s">
        <v>320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ht="54.75" customHeight="1" x14ac:dyDescent="0.25">
      <c r="A4" s="68" t="s">
        <v>321</v>
      </c>
      <c r="B4" s="65" t="s">
        <v>317</v>
      </c>
      <c r="C4" s="66" t="s">
        <v>334</v>
      </c>
      <c r="D4" s="66" t="s">
        <v>326</v>
      </c>
      <c r="E4" s="66" t="s">
        <v>323</v>
      </c>
      <c r="F4" s="66" t="s">
        <v>335</v>
      </c>
      <c r="G4" s="66" t="s">
        <v>327</v>
      </c>
      <c r="H4" s="66" t="s">
        <v>324</v>
      </c>
      <c r="I4" s="66" t="s">
        <v>336</v>
      </c>
      <c r="J4" s="66" t="s">
        <v>328</v>
      </c>
      <c r="K4" s="66" t="s">
        <v>325</v>
      </c>
    </row>
    <row r="5" spans="1:11" ht="24.75" customHeight="1" x14ac:dyDescent="0.25">
      <c r="A5" s="69" t="s">
        <v>318</v>
      </c>
      <c r="B5" s="77" t="s">
        <v>319</v>
      </c>
      <c r="C5" s="78">
        <v>219030029.86000001</v>
      </c>
      <c r="D5" s="78">
        <f>D6</f>
        <v>225502</v>
      </c>
      <c r="E5" s="78">
        <f>C5+D5</f>
        <v>219255531.86000001</v>
      </c>
      <c r="F5" s="78">
        <v>192232304.09999999</v>
      </c>
      <c r="G5" s="78">
        <f t="shared" ref="G5:J5" si="0">G6</f>
        <v>0</v>
      </c>
      <c r="H5" s="78">
        <f>F5+G5</f>
        <v>192232304.09999999</v>
      </c>
      <c r="I5" s="78">
        <v>185129447.97999999</v>
      </c>
      <c r="J5" s="78">
        <f t="shared" si="0"/>
        <v>0</v>
      </c>
      <c r="K5" s="78">
        <f>I5+J5</f>
        <v>185129447.97999999</v>
      </c>
    </row>
    <row r="6" spans="1:11" s="61" customFormat="1" ht="31.5" x14ac:dyDescent="0.25">
      <c r="A6" s="70" t="s">
        <v>337</v>
      </c>
      <c r="B6" s="89" t="s">
        <v>338</v>
      </c>
      <c r="C6" s="76">
        <v>216979511.53</v>
      </c>
      <c r="D6" s="76">
        <f>D8</f>
        <v>225502</v>
      </c>
      <c r="E6" s="79">
        <f>C6+D6</f>
        <v>217205013.53</v>
      </c>
      <c r="F6" s="76">
        <v>192232304.09999999</v>
      </c>
      <c r="G6" s="76">
        <f>G7</f>
        <v>0</v>
      </c>
      <c r="H6" s="76">
        <f>F6+G6</f>
        <v>192232304.09999999</v>
      </c>
      <c r="I6" s="76">
        <v>185129447.97999999</v>
      </c>
      <c r="J6" s="76">
        <f>J7</f>
        <v>0</v>
      </c>
      <c r="K6" s="76">
        <f>I6+J6</f>
        <v>185129447.97999999</v>
      </c>
    </row>
    <row r="7" spans="1:11" s="61" customFormat="1" ht="47.25" x14ac:dyDescent="0.25">
      <c r="A7" s="70" t="s">
        <v>330</v>
      </c>
      <c r="B7" s="71" t="s">
        <v>331</v>
      </c>
      <c r="C7" s="72">
        <v>0</v>
      </c>
      <c r="D7" s="76">
        <v>225502</v>
      </c>
      <c r="E7" s="76">
        <f t="shared" ref="E7" si="1">C7+D7</f>
        <v>225502</v>
      </c>
      <c r="F7" s="76">
        <v>0</v>
      </c>
      <c r="G7" s="76">
        <v>0</v>
      </c>
      <c r="H7" s="76">
        <v>0</v>
      </c>
      <c r="I7" s="76">
        <v>0</v>
      </c>
      <c r="J7" s="76">
        <v>0</v>
      </c>
      <c r="K7" s="76">
        <v>0</v>
      </c>
    </row>
    <row r="8" spans="1:11" s="61" customFormat="1" ht="47.25" x14ac:dyDescent="0.25">
      <c r="A8" s="73" t="s">
        <v>332</v>
      </c>
      <c r="B8" s="74" t="s">
        <v>333</v>
      </c>
      <c r="C8" s="75">
        <v>0</v>
      </c>
      <c r="D8" s="67">
        <v>225502</v>
      </c>
      <c r="E8" s="67">
        <f t="shared" ref="E8" si="2">C8+D8</f>
        <v>225502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</row>
    <row r="9" spans="1:11" x14ac:dyDescent="0.25">
      <c r="A9" s="80" t="s">
        <v>91</v>
      </c>
      <c r="B9" s="81"/>
      <c r="C9" s="67">
        <v>305766269.86000001</v>
      </c>
      <c r="D9" s="67">
        <f t="shared" ref="D9:J9" si="3">D5</f>
        <v>225502</v>
      </c>
      <c r="E9" s="67">
        <f>C9+D9</f>
        <v>305991771.86000001</v>
      </c>
      <c r="F9" s="67">
        <v>279259144.10000002</v>
      </c>
      <c r="G9" s="67">
        <f t="shared" si="3"/>
        <v>0</v>
      </c>
      <c r="H9" s="67">
        <f>F9+G9</f>
        <v>279259144.10000002</v>
      </c>
      <c r="I9" s="67">
        <v>275428317.98000002</v>
      </c>
      <c r="J9" s="67">
        <f t="shared" si="3"/>
        <v>0</v>
      </c>
      <c r="K9" s="67">
        <f>I9+J9</f>
        <v>275428317.98000002</v>
      </c>
    </row>
    <row r="13" spans="1:11" x14ac:dyDescent="0.25">
      <c r="B13" s="62"/>
      <c r="F13" s="60"/>
      <c r="G13" s="60"/>
      <c r="H13" s="60"/>
      <c r="I13" s="60"/>
      <c r="J13" s="60"/>
      <c r="K13" s="60"/>
    </row>
    <row r="17" spans="2:5" x14ac:dyDescent="0.25">
      <c r="B17" s="63"/>
      <c r="C17" s="59"/>
      <c r="D17" s="59"/>
      <c r="E17" s="59"/>
    </row>
    <row r="18" spans="2:5" x14ac:dyDescent="0.25">
      <c r="B18" s="63"/>
      <c r="C18" s="59"/>
      <c r="D18" s="59"/>
      <c r="E18" s="59"/>
    </row>
  </sheetData>
  <autoFilter ref="A4:K9"/>
  <sortState ref="A266:L277">
    <sortCondition ref="A266:A277"/>
  </sortState>
  <mergeCells count="4">
    <mergeCell ref="A9:B9"/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58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92</v>
      </c>
      <c r="D1" s="18" t="s">
        <v>93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95</v>
      </c>
      <c r="G2" s="20" t="s">
        <v>92</v>
      </c>
      <c r="H2" s="24" t="s">
        <v>94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97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98</v>
      </c>
      <c r="D5" s="15">
        <v>68563000</v>
      </c>
      <c r="F5" s="21">
        <v>803</v>
      </c>
      <c r="G5" s="21" t="s">
        <v>136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99</v>
      </c>
      <c r="D6" s="15">
        <v>105573900</v>
      </c>
      <c r="F6" s="21">
        <v>803</v>
      </c>
      <c r="G6" s="21" t="s">
        <v>137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99</v>
      </c>
      <c r="D7" s="15">
        <v>19185800</v>
      </c>
      <c r="F7" s="21">
        <v>808</v>
      </c>
      <c r="G7" s="21" t="s">
        <v>120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145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106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136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100</v>
      </c>
      <c r="D12" s="15">
        <v>47800</v>
      </c>
      <c r="F12" s="21">
        <v>812</v>
      </c>
      <c r="G12" s="21" t="s">
        <v>113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101</v>
      </c>
      <c r="D13" s="15">
        <v>49800</v>
      </c>
      <c r="F13" s="21">
        <v>812</v>
      </c>
      <c r="G13" s="21" t="s">
        <v>138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102</v>
      </c>
      <c r="D14" s="15">
        <v>14079000</v>
      </c>
      <c r="F14" s="21">
        <v>812</v>
      </c>
      <c r="G14" s="21" t="s">
        <v>139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140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146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104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103</v>
      </c>
      <c r="D19" s="15">
        <v>244375</v>
      </c>
      <c r="F19" s="21">
        <v>814</v>
      </c>
      <c r="G19" s="21" t="s">
        <v>117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129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104</v>
      </c>
      <c r="D21" s="15">
        <v>52138500</v>
      </c>
      <c r="F21" s="21">
        <v>814</v>
      </c>
      <c r="G21" s="21" t="s">
        <v>131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132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134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135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105</v>
      </c>
      <c r="D25" s="15">
        <v>25832500</v>
      </c>
      <c r="F25" s="21">
        <v>814</v>
      </c>
      <c r="G25" s="21" t="s">
        <v>136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106</v>
      </c>
      <c r="D26" s="16">
        <v>1938400</v>
      </c>
      <c r="F26" s="21">
        <v>814</v>
      </c>
      <c r="G26" s="21" t="s">
        <v>147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107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134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108</v>
      </c>
      <c r="D31" s="16">
        <v>34354400</v>
      </c>
      <c r="F31" s="21">
        <v>815</v>
      </c>
      <c r="G31" s="21" t="s">
        <v>138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109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110</v>
      </c>
      <c r="D33" s="16">
        <v>205282400</v>
      </c>
      <c r="F33" s="21">
        <v>816</v>
      </c>
      <c r="G33" s="21" t="s">
        <v>101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110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111</v>
      </c>
      <c r="D35" s="16">
        <v>127412300</v>
      </c>
      <c r="F35" s="21">
        <v>816</v>
      </c>
      <c r="G35" s="21" t="s">
        <v>107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108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112</v>
      </c>
      <c r="D37" s="16">
        <v>2459242000</v>
      </c>
      <c r="F37" s="21">
        <v>816</v>
      </c>
      <c r="G37" s="21" t="s">
        <v>109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113</v>
      </c>
      <c r="D39" s="16">
        <v>5299400</v>
      </c>
      <c r="F39" s="21">
        <v>816</v>
      </c>
      <c r="G39" s="21" t="s">
        <v>136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114</v>
      </c>
      <c r="D40" s="15">
        <v>64354100</v>
      </c>
      <c r="F40" s="21">
        <v>816</v>
      </c>
      <c r="G40" s="21" t="s">
        <v>138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114</v>
      </c>
      <c r="D41" s="15">
        <v>663400</v>
      </c>
      <c r="F41" s="21">
        <v>817</v>
      </c>
      <c r="G41" s="21" t="s">
        <v>110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115</v>
      </c>
      <c r="D42" s="15">
        <v>31292800</v>
      </c>
      <c r="F42" s="21">
        <v>817</v>
      </c>
      <c r="G42" s="21" t="s">
        <v>111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115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115</v>
      </c>
      <c r="D44" s="15">
        <v>376171988</v>
      </c>
      <c r="F44" s="21">
        <v>817</v>
      </c>
      <c r="G44" s="21" t="s">
        <v>112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116</v>
      </c>
      <c r="D45" s="15">
        <v>105412000</v>
      </c>
      <c r="F45" s="21">
        <v>817</v>
      </c>
      <c r="G45" s="21" t="s">
        <v>114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117</v>
      </c>
      <c r="D46" s="15">
        <v>98076300</v>
      </c>
      <c r="F46" s="21">
        <v>817</v>
      </c>
      <c r="G46" s="21" t="s">
        <v>115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118</v>
      </c>
      <c r="D47" s="16">
        <v>27649800</v>
      </c>
      <c r="F47" s="21">
        <v>817</v>
      </c>
      <c r="G47" s="21" t="s">
        <v>116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119</v>
      </c>
      <c r="D48" s="15">
        <v>3095800</v>
      </c>
      <c r="F48" s="21">
        <v>817</v>
      </c>
      <c r="G48" s="21" t="s">
        <v>133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120</v>
      </c>
      <c r="D49" s="15">
        <v>7828800</v>
      </c>
      <c r="F49" s="21">
        <v>817</v>
      </c>
      <c r="G49" s="21" t="s">
        <v>139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121</v>
      </c>
      <c r="D50" s="16">
        <v>312604800</v>
      </c>
      <c r="F50" s="21">
        <v>817</v>
      </c>
      <c r="G50" s="21" t="s">
        <v>148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122</v>
      </c>
      <c r="D51" s="15">
        <v>323015300</v>
      </c>
      <c r="F51" s="21">
        <v>817</v>
      </c>
      <c r="G51" s="21" t="s">
        <v>149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150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123</v>
      </c>
      <c r="D53" s="16">
        <v>5673400</v>
      </c>
      <c r="F53" s="21">
        <v>817</v>
      </c>
      <c r="G53" s="21" t="s">
        <v>151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124</v>
      </c>
      <c r="D54" s="16">
        <v>2147424400</v>
      </c>
      <c r="F54" s="21">
        <v>817</v>
      </c>
      <c r="G54" s="21" t="s">
        <v>152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153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125</v>
      </c>
      <c r="D56" s="16">
        <v>47341400</v>
      </c>
      <c r="F56" s="21">
        <v>817</v>
      </c>
      <c r="G56" s="21" t="s">
        <v>154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126</v>
      </c>
      <c r="D57" s="16">
        <v>81383300</v>
      </c>
      <c r="F57" s="21">
        <v>817</v>
      </c>
      <c r="G57" s="21" t="s">
        <v>155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156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157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158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127</v>
      </c>
      <c r="D61" s="16">
        <v>6166400</v>
      </c>
      <c r="F61" s="21">
        <v>817</v>
      </c>
      <c r="G61" s="21" t="s">
        <v>159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160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128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97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129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130</v>
      </c>
      <c r="D66" s="16">
        <v>141199789.66</v>
      </c>
      <c r="F66" s="21">
        <v>818</v>
      </c>
      <c r="G66" s="21" t="s">
        <v>98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131</v>
      </c>
      <c r="D68" s="15">
        <v>1700000</v>
      </c>
      <c r="F68" s="21">
        <v>819</v>
      </c>
      <c r="G68" s="21" t="s">
        <v>99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115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132</v>
      </c>
      <c r="D72" s="16">
        <v>84191400</v>
      </c>
      <c r="F72" s="21">
        <v>819</v>
      </c>
      <c r="G72" s="21" t="s">
        <v>123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132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133</v>
      </c>
      <c r="D74" s="16">
        <v>4470345500</v>
      </c>
      <c r="F74" s="21">
        <v>819</v>
      </c>
      <c r="G74" s="21" t="s">
        <v>138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134</v>
      </c>
      <c r="D75" s="16">
        <v>7343300</v>
      </c>
      <c r="F75" s="21">
        <v>819</v>
      </c>
      <c r="G75" s="21" t="s">
        <v>141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134</v>
      </c>
      <c r="D76" s="16">
        <v>1892700</v>
      </c>
      <c r="F76" s="21">
        <v>819</v>
      </c>
      <c r="G76" s="21" t="s">
        <v>161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134</v>
      </c>
      <c r="D77" s="16">
        <v>7919200</v>
      </c>
      <c r="F77" s="21">
        <v>819</v>
      </c>
      <c r="G77" s="21" t="s">
        <v>162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135</v>
      </c>
      <c r="D78" s="16">
        <v>47470000</v>
      </c>
      <c r="F78" s="21">
        <v>819</v>
      </c>
      <c r="G78" s="21" t="s">
        <v>163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135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135</v>
      </c>
      <c r="D80" s="16">
        <v>21000000</v>
      </c>
      <c r="F80" s="21">
        <v>821</v>
      </c>
      <c r="G80" s="21" t="s">
        <v>100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136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137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136</v>
      </c>
      <c r="D83" s="16">
        <v>2607</v>
      </c>
      <c r="F83" s="21">
        <v>821</v>
      </c>
      <c r="G83" s="21" t="s">
        <v>103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138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138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139</v>
      </c>
      <c r="D86" s="16">
        <v>78.36</v>
      </c>
      <c r="F86" s="21">
        <v>821</v>
      </c>
      <c r="G86" s="21" t="s">
        <v>105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139</v>
      </c>
      <c r="D87" s="16">
        <v>23162329.780000001</v>
      </c>
      <c r="F87" s="21">
        <v>821</v>
      </c>
      <c r="G87" s="21" t="s">
        <v>122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140</v>
      </c>
      <c r="D88" s="16">
        <v>38678.879999999997</v>
      </c>
      <c r="F88" s="21">
        <v>821</v>
      </c>
      <c r="G88" s="21" t="s">
        <v>124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136</v>
      </c>
      <c r="D89" s="16">
        <v>2385</v>
      </c>
      <c r="F89" s="21">
        <v>821</v>
      </c>
      <c r="G89" s="21" t="s">
        <v>125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138</v>
      </c>
      <c r="D90" s="16">
        <v>6078</v>
      </c>
      <c r="F90" s="21">
        <v>821</v>
      </c>
      <c r="G90" s="21" t="s">
        <v>126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136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138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139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138</v>
      </c>
      <c r="D94" s="16">
        <v>44377.979999999996</v>
      </c>
      <c r="F94" s="21">
        <v>821</v>
      </c>
      <c r="G94" s="21" t="s">
        <v>127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141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136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138</v>
      </c>
      <c r="D97" s="16">
        <v>16692.560000000001</v>
      </c>
      <c r="F97" s="21">
        <v>821</v>
      </c>
      <c r="G97" s="21" t="s">
        <v>130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138</v>
      </c>
      <c r="D98" s="16">
        <v>303579.03999999998</v>
      </c>
      <c r="F98" s="21">
        <v>821</v>
      </c>
      <c r="G98" s="21" t="s">
        <v>136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142</v>
      </c>
      <c r="D99" s="16">
        <v>695332.38</v>
      </c>
      <c r="F99" s="21">
        <v>821</v>
      </c>
      <c r="G99" s="21" t="s">
        <v>138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137</v>
      </c>
      <c r="D100" s="16">
        <v>121289.9</v>
      </c>
      <c r="F100" s="21">
        <v>821</v>
      </c>
      <c r="G100" s="21" t="s">
        <v>142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139</v>
      </c>
      <c r="D101" s="16">
        <v>9000</v>
      </c>
      <c r="F101" s="21">
        <v>821</v>
      </c>
      <c r="G101" s="21" t="s">
        <v>164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136</v>
      </c>
      <c r="D102" s="16">
        <v>7872.4</v>
      </c>
      <c r="F102" s="21">
        <v>821</v>
      </c>
      <c r="G102" s="21" t="s">
        <v>165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138</v>
      </c>
      <c r="D103" s="16">
        <v>3898395</v>
      </c>
      <c r="F103" s="21">
        <v>821</v>
      </c>
      <c r="G103" s="21" t="s">
        <v>166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138</v>
      </c>
      <c r="D104" s="16">
        <v>53978.59</v>
      </c>
      <c r="F104" s="21">
        <v>821</v>
      </c>
      <c r="G104" s="21" t="s">
        <v>167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143</v>
      </c>
      <c r="D105" s="16">
        <v>1268250</v>
      </c>
      <c r="F105" s="21">
        <v>821</v>
      </c>
      <c r="G105" s="21" t="s">
        <v>168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138</v>
      </c>
      <c r="D106" s="16">
        <v>156750</v>
      </c>
      <c r="F106" s="21">
        <v>821</v>
      </c>
      <c r="G106" s="21" t="s">
        <v>169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138</v>
      </c>
      <c r="D107" s="16">
        <v>200</v>
      </c>
      <c r="F107" s="21">
        <v>821</v>
      </c>
      <c r="G107" s="21" t="s">
        <v>170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144</v>
      </c>
      <c r="D108" s="17">
        <v>3549.22</v>
      </c>
      <c r="F108" s="21">
        <v>821</v>
      </c>
      <c r="G108" s="21" t="s">
        <v>171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144</v>
      </c>
      <c r="D109" s="16">
        <v>6596.29</v>
      </c>
      <c r="F109" s="21">
        <v>821</v>
      </c>
      <c r="G109" s="21" t="s">
        <v>172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145</v>
      </c>
      <c r="D110" s="17">
        <v>-58922.61</v>
      </c>
      <c r="F110" s="21">
        <v>821</v>
      </c>
      <c r="G110" s="21" t="s">
        <v>173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146</v>
      </c>
      <c r="D111" s="17">
        <v>-34424.199999999997</v>
      </c>
      <c r="F111" s="21">
        <v>821</v>
      </c>
      <c r="G111" s="21" t="s">
        <v>174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147</v>
      </c>
      <c r="D112" s="17">
        <v>-1935175.18</v>
      </c>
      <c r="F112" s="21">
        <v>821</v>
      </c>
      <c r="G112" s="21" t="s">
        <v>175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148</v>
      </c>
      <c r="D113" s="17">
        <v>-316897.07</v>
      </c>
      <c r="F113" s="21">
        <v>825</v>
      </c>
      <c r="G113" s="21" t="s">
        <v>99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149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150</v>
      </c>
      <c r="D115" s="17">
        <v>-20000</v>
      </c>
      <c r="F115" s="21">
        <v>825</v>
      </c>
      <c r="G115" s="21" t="s">
        <v>102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151</v>
      </c>
      <c r="D116" s="17">
        <v>-220.81</v>
      </c>
      <c r="F116" s="21">
        <v>825</v>
      </c>
      <c r="G116" s="21" t="s">
        <v>137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152</v>
      </c>
      <c r="D117" s="17">
        <v>-165770.21</v>
      </c>
      <c r="F117" s="21">
        <v>825</v>
      </c>
      <c r="G117" s="21" t="s">
        <v>139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153</v>
      </c>
      <c r="D118" s="17">
        <v>-350415.95</v>
      </c>
      <c r="F118" s="21">
        <v>825</v>
      </c>
      <c r="G118" s="21" t="s">
        <v>160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154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155</v>
      </c>
      <c r="D120" s="17">
        <v>-324836.61</v>
      </c>
      <c r="F120" s="21">
        <v>832</v>
      </c>
      <c r="G120" s="21" t="s">
        <v>128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156</v>
      </c>
      <c r="D121" s="17">
        <v>-891503</v>
      </c>
      <c r="F121" s="21">
        <v>832</v>
      </c>
      <c r="G121" s="21" t="s">
        <v>176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157</v>
      </c>
      <c r="D122" s="17">
        <v>-746419.55</v>
      </c>
      <c r="F122" s="21">
        <v>832</v>
      </c>
      <c r="G122" s="21" t="s">
        <v>177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158</v>
      </c>
      <c r="D123" s="17">
        <v>-749310.19</v>
      </c>
      <c r="F123" s="21">
        <v>836</v>
      </c>
      <c r="G123" s="21" t="s">
        <v>121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159</v>
      </c>
      <c r="D124" s="17">
        <v>-189903.46</v>
      </c>
      <c r="F124" s="21">
        <v>836</v>
      </c>
      <c r="G124" s="21" t="s">
        <v>136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160</v>
      </c>
      <c r="D125" s="17">
        <v>-286564.93</v>
      </c>
      <c r="F125" s="21">
        <v>836</v>
      </c>
      <c r="G125" s="21" t="s">
        <v>178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161</v>
      </c>
      <c r="D126" s="17">
        <v>-47836.31</v>
      </c>
      <c r="F126" s="21">
        <v>837</v>
      </c>
      <c r="G126" s="21" t="s">
        <v>138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162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163</v>
      </c>
      <c r="D128" s="17">
        <v>-1986625.4300000002</v>
      </c>
      <c r="F128" s="21">
        <v>840</v>
      </c>
      <c r="G128" s="21" t="s">
        <v>138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164</v>
      </c>
      <c r="D129" s="17">
        <v>-695332.38</v>
      </c>
      <c r="F129" s="21">
        <v>840</v>
      </c>
      <c r="G129" s="21" t="s">
        <v>143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165</v>
      </c>
      <c r="D130" s="17">
        <v>-62946.1</v>
      </c>
      <c r="F130" s="21">
        <v>840</v>
      </c>
      <c r="G130" s="21" t="s">
        <v>179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166</v>
      </c>
      <c r="D131" s="17">
        <v>-5488.75</v>
      </c>
      <c r="F131" s="21">
        <v>842</v>
      </c>
      <c r="G131" s="21" t="s">
        <v>118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167</v>
      </c>
      <c r="D132" s="17">
        <v>-16775.189999999999</v>
      </c>
      <c r="F132" s="21">
        <v>842</v>
      </c>
      <c r="G132" s="21" t="s">
        <v>119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168</v>
      </c>
      <c r="D133" s="17">
        <v>-10285683.98</v>
      </c>
      <c r="F133" s="21">
        <v>842</v>
      </c>
      <c r="G133" s="21" t="s">
        <v>138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169</v>
      </c>
      <c r="D134" s="17">
        <v>-1479.41</v>
      </c>
      <c r="F134" s="21">
        <v>842</v>
      </c>
      <c r="G134" s="21" t="s">
        <v>144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170</v>
      </c>
      <c r="D135" s="17">
        <v>-1393.43</v>
      </c>
      <c r="F135" s="21">
        <v>842</v>
      </c>
      <c r="G135" s="21" t="s">
        <v>180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171</v>
      </c>
      <c r="D136" s="17">
        <v>-1140831.3400000001</v>
      </c>
      <c r="F136" s="21" t="s">
        <v>96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172</v>
      </c>
      <c r="D137" s="17">
        <v>-11473.52</v>
      </c>
      <c r="F137" s="22"/>
      <c r="G137" s="22" t="s">
        <v>181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173</v>
      </c>
      <c r="D138" s="17">
        <v>-9569.4599999999991</v>
      </c>
      <c r="F138" s="22"/>
      <c r="G138" s="22" t="s">
        <v>182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174</v>
      </c>
      <c r="D139" s="17">
        <v>-178486.94999999998</v>
      </c>
      <c r="F139" s="22"/>
      <c r="G139" s="22" t="s">
        <v>183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175</v>
      </c>
      <c r="D140" s="17">
        <v>-1110731</v>
      </c>
      <c r="F140" s="22"/>
      <c r="G140" s="22" t="s">
        <v>184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160</v>
      </c>
      <c r="D141" s="17">
        <v>-188790.49</v>
      </c>
      <c r="F141" s="22"/>
      <c r="G141" s="22" t="s">
        <v>185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176</v>
      </c>
      <c r="D142" s="17">
        <v>-214575.32</v>
      </c>
      <c r="F142" s="22"/>
      <c r="G142" s="22" t="s">
        <v>186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176</v>
      </c>
      <c r="D143" s="17">
        <v>-103124.7</v>
      </c>
      <c r="F143" s="22"/>
      <c r="G143" s="22" t="s">
        <v>187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177</v>
      </c>
      <c r="D144" s="17">
        <v>-223082.03</v>
      </c>
      <c r="F144" s="22"/>
      <c r="G144" s="22" t="s">
        <v>188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178</v>
      </c>
      <c r="D145" s="17">
        <v>-3398.34</v>
      </c>
      <c r="F145" s="22"/>
      <c r="G145" s="22" t="s">
        <v>189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179</v>
      </c>
      <c r="D146" s="17">
        <v>-1268250</v>
      </c>
      <c r="F146" s="22"/>
      <c r="G146" s="22" t="s">
        <v>190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179</v>
      </c>
      <c r="D147" s="17">
        <v>-100000</v>
      </c>
      <c r="F147" s="22"/>
      <c r="G147" s="22" t="s">
        <v>191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179</v>
      </c>
      <c r="D148" s="17">
        <v>-300000</v>
      </c>
      <c r="F148" s="22"/>
      <c r="G148" s="22" t="s">
        <v>192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179</v>
      </c>
      <c r="D149" s="17">
        <v>-193643</v>
      </c>
      <c r="F149" s="22"/>
      <c r="G149" s="22" t="s">
        <v>193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179</v>
      </c>
      <c r="D150" s="17">
        <v>-3051.72</v>
      </c>
      <c r="F150" s="22"/>
      <c r="G150" s="22" t="s">
        <v>194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179</v>
      </c>
      <c r="D151" s="17">
        <v>-15195</v>
      </c>
      <c r="F151" s="22"/>
      <c r="G151" s="22" t="s">
        <v>195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179</v>
      </c>
      <c r="D152" s="17">
        <v>-1014381.58</v>
      </c>
      <c r="F152" s="22"/>
      <c r="G152" s="22" t="s">
        <v>196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179</v>
      </c>
      <c r="D153" s="17">
        <v>-13049045.98</v>
      </c>
      <c r="F153" s="22"/>
      <c r="G153" s="22" t="s">
        <v>197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180</v>
      </c>
      <c r="D154" s="17">
        <v>-3549.22</v>
      </c>
      <c r="G154" s="22" t="s">
        <v>198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180</v>
      </c>
      <c r="D155" s="17">
        <v>-6596.29</v>
      </c>
      <c r="G155" s="22" t="s">
        <v>199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199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200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201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201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201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201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201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202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203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204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205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206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207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207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208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209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209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210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211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212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213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214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215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216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217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218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219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220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221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222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223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224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225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226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227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228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229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230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231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232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233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234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235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236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237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85" t="s">
        <v>314</v>
      </c>
      <c r="B1" s="85"/>
      <c r="C1" s="85"/>
      <c r="D1" s="85"/>
      <c r="E1" s="85"/>
      <c r="F1" s="85"/>
      <c r="G1" s="85"/>
      <c r="H1" s="85"/>
      <c r="I1" s="85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298</v>
      </c>
    </row>
    <row r="3" spans="1:9" ht="21.75" hidden="1" customHeight="1" x14ac:dyDescent="0.25">
      <c r="A3" s="86" t="s">
        <v>280</v>
      </c>
      <c r="B3" s="86"/>
      <c r="C3" s="86"/>
      <c r="D3" s="86"/>
      <c r="E3" s="86"/>
      <c r="F3" s="86"/>
      <c r="G3" s="86"/>
      <c r="H3" s="86"/>
      <c r="I3" s="86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241</v>
      </c>
      <c r="I4" s="46" t="s">
        <v>299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279</v>
      </c>
      <c r="H5" s="39" t="s">
        <v>297</v>
      </c>
      <c r="I5" s="46" t="s">
        <v>299</v>
      </c>
    </row>
    <row r="6" spans="1:9" ht="18.75" hidden="1" customHeight="1" x14ac:dyDescent="0.25">
      <c r="A6" s="86" t="s">
        <v>281</v>
      </c>
      <c r="B6" s="86"/>
      <c r="C6" s="86"/>
      <c r="D6" s="86"/>
      <c r="E6" s="86"/>
      <c r="F6" s="86"/>
      <c r="G6" s="86"/>
      <c r="H6" s="86"/>
      <c r="I6" s="86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239</v>
      </c>
      <c r="I7" s="46" t="s">
        <v>299</v>
      </c>
    </row>
    <row r="8" spans="1:9" ht="18.75" hidden="1" customHeight="1" x14ac:dyDescent="0.25">
      <c r="A8" s="86" t="s">
        <v>282</v>
      </c>
      <c r="B8" s="86"/>
      <c r="C8" s="86"/>
      <c r="D8" s="86"/>
      <c r="E8" s="86"/>
      <c r="F8" s="86"/>
      <c r="G8" s="86"/>
      <c r="H8" s="86"/>
      <c r="I8" s="86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273</v>
      </c>
      <c r="I9" s="46" t="s">
        <v>299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258</v>
      </c>
      <c r="I10" s="46" t="s">
        <v>299</v>
      </c>
    </row>
    <row r="11" spans="1:9" ht="18.75" hidden="1" customHeight="1" x14ac:dyDescent="0.25">
      <c r="A11" s="86" t="s">
        <v>283</v>
      </c>
      <c r="B11" s="86"/>
      <c r="C11" s="86"/>
      <c r="D11" s="86"/>
      <c r="E11" s="86"/>
      <c r="F11" s="86"/>
      <c r="G11" s="86"/>
      <c r="H11" s="86"/>
      <c r="I11" s="86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308</v>
      </c>
      <c r="I12" s="46" t="s">
        <v>300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269</v>
      </c>
      <c r="I13" s="46" t="s">
        <v>299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270</v>
      </c>
      <c r="I14" s="46" t="s">
        <v>299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264</v>
      </c>
      <c r="I15" s="46" t="s">
        <v>299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271</v>
      </c>
      <c r="I16" s="46" t="s">
        <v>299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265</v>
      </c>
      <c r="I17" s="46" t="s">
        <v>299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293</v>
      </c>
      <c r="I18" s="46" t="s">
        <v>299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279</v>
      </c>
      <c r="H19" s="26" t="s">
        <v>309</v>
      </c>
      <c r="I19" s="46" t="s">
        <v>299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279</v>
      </c>
      <c r="H20" s="26" t="s">
        <v>268</v>
      </c>
      <c r="I20" s="46" t="s">
        <v>299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279</v>
      </c>
      <c r="H21" s="26" t="s">
        <v>302</v>
      </c>
      <c r="I21" s="46" t="s">
        <v>300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279</v>
      </c>
      <c r="H22" s="26" t="s">
        <v>292</v>
      </c>
      <c r="I22" s="46" t="s">
        <v>299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279</v>
      </c>
      <c r="H23" s="26" t="s">
        <v>259</v>
      </c>
      <c r="I23" s="46" t="s">
        <v>299</v>
      </c>
    </row>
    <row r="24" spans="1:9" ht="24" hidden="1" customHeight="1" x14ac:dyDescent="0.25">
      <c r="A24" s="86" t="s">
        <v>284</v>
      </c>
      <c r="B24" s="86"/>
      <c r="C24" s="86"/>
      <c r="D24" s="86"/>
      <c r="E24" s="86"/>
      <c r="F24" s="86"/>
      <c r="G24" s="86"/>
      <c r="H24" s="86"/>
      <c r="I24" s="86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266</v>
      </c>
      <c r="I25" s="46" t="s">
        <v>299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245</v>
      </c>
      <c r="I26" s="46" t="s">
        <v>299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246</v>
      </c>
      <c r="I27" s="46" t="s">
        <v>299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260</v>
      </c>
      <c r="I28" s="46" t="s">
        <v>299</v>
      </c>
    </row>
    <row r="29" spans="1:9" ht="24" hidden="1" customHeight="1" x14ac:dyDescent="0.25">
      <c r="A29" s="86" t="s">
        <v>285</v>
      </c>
      <c r="B29" s="86"/>
      <c r="C29" s="86"/>
      <c r="D29" s="86"/>
      <c r="E29" s="86"/>
      <c r="F29" s="86"/>
      <c r="G29" s="86"/>
      <c r="H29" s="86"/>
      <c r="I29" s="86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310</v>
      </c>
      <c r="I30" s="46" t="s">
        <v>299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256</v>
      </c>
      <c r="I31" s="46" t="s">
        <v>299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255</v>
      </c>
      <c r="I32" s="46" t="s">
        <v>299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257</v>
      </c>
      <c r="I33" s="46" t="s">
        <v>299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240</v>
      </c>
      <c r="I34" s="46" t="s">
        <v>299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254</v>
      </c>
      <c r="I35" s="46" t="s">
        <v>299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295</v>
      </c>
      <c r="I36" s="46" t="s">
        <v>299</v>
      </c>
    </row>
    <row r="37" spans="1:9" ht="24" hidden="1" customHeight="1" x14ac:dyDescent="0.25">
      <c r="A37" s="86" t="s">
        <v>286</v>
      </c>
      <c r="B37" s="86"/>
      <c r="C37" s="86"/>
      <c r="D37" s="86"/>
      <c r="E37" s="86"/>
      <c r="F37" s="86"/>
      <c r="G37" s="86"/>
      <c r="H37" s="86"/>
      <c r="I37" s="86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249</v>
      </c>
      <c r="I38" s="46" t="s">
        <v>299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296</v>
      </c>
      <c r="I39" s="46" t="s">
        <v>299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261</v>
      </c>
      <c r="I40" s="46" t="s">
        <v>299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267</v>
      </c>
      <c r="I41" s="46" t="s">
        <v>299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252</v>
      </c>
      <c r="I42" s="46" t="s">
        <v>299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250</v>
      </c>
      <c r="I43" s="46" t="s">
        <v>299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278</v>
      </c>
      <c r="I44" s="46" t="s">
        <v>299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276</v>
      </c>
      <c r="I45" s="47" t="s">
        <v>301</v>
      </c>
    </row>
    <row r="46" spans="1:9" ht="24" hidden="1" customHeight="1" x14ac:dyDescent="0.25">
      <c r="A46" s="86" t="s">
        <v>287</v>
      </c>
      <c r="B46" s="86"/>
      <c r="C46" s="86"/>
      <c r="D46" s="86"/>
      <c r="E46" s="86"/>
      <c r="F46" s="86"/>
      <c r="G46" s="86"/>
      <c r="H46" s="86"/>
      <c r="I46" s="86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262</v>
      </c>
      <c r="I47" s="46" t="s">
        <v>299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275</v>
      </c>
      <c r="I48" s="47" t="s">
        <v>301</v>
      </c>
    </row>
    <row r="49" spans="1:9" ht="24" hidden="1" customHeight="1" x14ac:dyDescent="0.25">
      <c r="A49" s="86" t="s">
        <v>288</v>
      </c>
      <c r="B49" s="86"/>
      <c r="C49" s="86"/>
      <c r="D49" s="86"/>
      <c r="E49" s="86"/>
      <c r="F49" s="86"/>
      <c r="G49" s="86"/>
      <c r="H49" s="86"/>
      <c r="I49" s="86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242</v>
      </c>
      <c r="I50" s="46" t="s">
        <v>299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251</v>
      </c>
      <c r="I51" s="46" t="s">
        <v>299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243</v>
      </c>
      <c r="I52" s="46" t="s">
        <v>299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244</v>
      </c>
      <c r="I53" s="46" t="s">
        <v>299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277</v>
      </c>
      <c r="I54" s="46" t="s">
        <v>299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248</v>
      </c>
      <c r="I55" s="46" t="s">
        <v>299</v>
      </c>
    </row>
    <row r="56" spans="1:9" ht="24" hidden="1" customHeight="1" x14ac:dyDescent="0.25">
      <c r="A56" s="86" t="s">
        <v>289</v>
      </c>
      <c r="B56" s="86"/>
      <c r="C56" s="86"/>
      <c r="D56" s="86"/>
      <c r="E56" s="86"/>
      <c r="F56" s="86"/>
      <c r="G56" s="86"/>
      <c r="H56" s="86"/>
      <c r="I56" s="86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238</v>
      </c>
      <c r="I57" s="46" t="s">
        <v>299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304</v>
      </c>
      <c r="I58" s="46" t="s">
        <v>299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272</v>
      </c>
      <c r="I59" s="46" t="s">
        <v>299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294</v>
      </c>
      <c r="I60" s="46" t="s">
        <v>299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303</v>
      </c>
      <c r="I61" s="46" t="s">
        <v>299</v>
      </c>
    </row>
    <row r="62" spans="1:9" ht="24" hidden="1" customHeight="1" x14ac:dyDescent="0.25">
      <c r="A62" s="86" t="s">
        <v>290</v>
      </c>
      <c r="B62" s="86"/>
      <c r="C62" s="86"/>
      <c r="D62" s="86"/>
      <c r="E62" s="86"/>
      <c r="F62" s="86"/>
      <c r="G62" s="86"/>
      <c r="H62" s="86"/>
      <c r="I62" s="86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247</v>
      </c>
      <c r="I63" s="46" t="s">
        <v>299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253</v>
      </c>
      <c r="I64" s="46" t="s">
        <v>299</v>
      </c>
    </row>
    <row r="65" spans="1:9" ht="24" hidden="1" customHeight="1" x14ac:dyDescent="0.25">
      <c r="A65" s="86" t="s">
        <v>291</v>
      </c>
      <c r="B65" s="86"/>
      <c r="C65" s="86"/>
      <c r="D65" s="86"/>
      <c r="E65" s="86"/>
      <c r="F65" s="86"/>
      <c r="G65" s="86"/>
      <c r="H65" s="86"/>
      <c r="I65" s="86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263</v>
      </c>
      <c r="I66" s="46" t="s">
        <v>299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274</v>
      </c>
      <c r="I67" s="46" t="s">
        <v>299</v>
      </c>
    </row>
    <row r="68" spans="1:9" s="57" customFormat="1" ht="26.25" hidden="1" customHeight="1" x14ac:dyDescent="0.25">
      <c r="A68" s="87" t="s">
        <v>315</v>
      </c>
      <c r="B68" s="87"/>
      <c r="C68" s="87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88" t="s">
        <v>316</v>
      </c>
      <c r="B69" s="88"/>
      <c r="C69" s="88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305</v>
      </c>
      <c r="I70" s="50"/>
    </row>
    <row r="71" spans="1:9" ht="23.25" hidden="1" customHeight="1" x14ac:dyDescent="0.25">
      <c r="B71" s="52" t="s">
        <v>311</v>
      </c>
    </row>
    <row r="72" spans="1:9" ht="23.25" hidden="1" customHeight="1" x14ac:dyDescent="0.25">
      <c r="B72" s="53" t="s">
        <v>306</v>
      </c>
    </row>
    <row r="73" spans="1:9" ht="23.25" hidden="1" customHeight="1" x14ac:dyDescent="0.25">
      <c r="B73" s="53" t="s">
        <v>307</v>
      </c>
    </row>
    <row r="74" spans="1:9" ht="23.25" hidden="1" customHeight="1" x14ac:dyDescent="0.25">
      <c r="B74" s="52" t="s">
        <v>312</v>
      </c>
    </row>
    <row r="75" spans="1:9" ht="23.25" hidden="1" customHeight="1" x14ac:dyDescent="0.25">
      <c r="B75" s="53" t="s">
        <v>313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2020-02-12T07:38:37Z</cp:lastPrinted>
  <dcterms:created xsi:type="dcterms:W3CDTF">2018-12-25T15:55:39Z</dcterms:created>
  <dcterms:modified xsi:type="dcterms:W3CDTF">2020-05-08T09:25:11Z</dcterms:modified>
</cp:coreProperties>
</file>