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G27" i="1"/>
  <c r="G26"/>
  <c r="G25"/>
  <c r="H27"/>
  <c r="H26"/>
  <c r="H25"/>
  <c r="F27"/>
  <c r="F26"/>
  <c r="F25"/>
  <c r="G40"/>
  <c r="H40"/>
  <c r="G73"/>
  <c r="G72"/>
  <c r="H73"/>
  <c r="H72"/>
  <c r="F73"/>
  <c r="F72"/>
  <c r="G70"/>
  <c r="G69"/>
  <c r="G65"/>
  <c r="H70"/>
  <c r="H69"/>
  <c r="F70"/>
  <c r="F69"/>
  <c r="G67"/>
  <c r="H67"/>
  <c r="H66"/>
  <c r="H65"/>
  <c r="G66"/>
  <c r="F67"/>
  <c r="F66"/>
  <c r="F65"/>
  <c r="G63"/>
  <c r="G62"/>
  <c r="G58"/>
  <c r="G57"/>
  <c r="H63"/>
  <c r="H62"/>
  <c r="H58"/>
  <c r="H57"/>
  <c r="F63"/>
  <c r="F62"/>
  <c r="G60"/>
  <c r="G59"/>
  <c r="H60"/>
  <c r="H59"/>
  <c r="F60"/>
  <c r="F59"/>
  <c r="F52"/>
  <c r="F51"/>
  <c r="F48"/>
  <c r="F47"/>
  <c r="F46"/>
  <c r="F43"/>
  <c r="F42"/>
  <c r="F40"/>
  <c r="F38"/>
  <c r="F37"/>
  <c r="F35"/>
  <c r="F34"/>
  <c r="F33"/>
  <c r="G35"/>
  <c r="G34"/>
  <c r="F58"/>
  <c r="G29"/>
  <c r="H29"/>
  <c r="H35"/>
  <c r="G33"/>
  <c r="H34"/>
  <c r="H33"/>
  <c r="F79"/>
  <c r="F77"/>
  <c r="F76"/>
  <c r="F75"/>
  <c r="F57"/>
  <c r="G55"/>
  <c r="G54"/>
  <c r="H55"/>
  <c r="H54"/>
  <c r="F55"/>
  <c r="F54"/>
  <c r="F50"/>
  <c r="F45"/>
  <c r="F41"/>
  <c r="G23"/>
  <c r="G22"/>
  <c r="G21"/>
  <c r="G20"/>
  <c r="H23"/>
  <c r="H22"/>
  <c r="H21"/>
  <c r="H20"/>
  <c r="F23"/>
  <c r="F22"/>
  <c r="F21"/>
  <c r="F20"/>
  <c r="G84"/>
  <c r="G83"/>
  <c r="G82"/>
  <c r="H84"/>
  <c r="H83"/>
  <c r="H82"/>
  <c r="F84"/>
  <c r="F83"/>
  <c r="F82"/>
  <c r="F81"/>
  <c r="G45"/>
  <c r="G86"/>
  <c r="H45"/>
  <c r="H86"/>
  <c r="F31"/>
  <c r="F30"/>
  <c r="F29"/>
  <c r="F86"/>
</calcChain>
</file>

<file path=xl/sharedStrings.xml><?xml version="1.0" encoding="utf-8"?>
<sst xmlns="http://schemas.openxmlformats.org/spreadsheetml/2006/main" count="353" uniqueCount="112">
  <si>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</si>
  <si>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</si>
  <si>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</si>
  <si>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</si>
  <si>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</si>
  <si>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</si>
  <si>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</si>
  <si>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</si>
  <si>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</si>
  <si>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</si>
  <si>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</si>
  <si>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</si>
  <si>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</si>
  <si>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</si>
  <si>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</si>
  <si>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</si>
  <si>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</si>
  <si>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</si>
  <si>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</si>
  <si>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</si>
  <si>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</si>
  <si>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</si>
  <si>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</si>
  <si>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</si>
  <si>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</si>
  <si>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</si>
  <si>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</si>
  <si>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</si>
  <si>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</si>
  <si>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</si>
  <si>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</si>
  <si>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</si>
  <si>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</si>
  <si>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</si>
  <si>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</si>
  <si>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</si>
  <si>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</si>
  <si>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</si>
  <si>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</si>
  <si>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</si>
  <si>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</si>
  <si>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</si>
  <si>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</si>
  <si>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</si>
  <si>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</si>
  <si>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</si>
  <si>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</si>
  <si>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</si>
  <si>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</si>
  <si>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</si>
  <si>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</si>
  <si>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</si>
  <si>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</si>
  <si>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</si>
  <si>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</si>
  <si>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</si>
  <si>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</si>
  <si>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</si>
  <si>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</si>
  <si>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</si>
  <si>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</si>
  <si>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</si>
  <si>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</si>
  <si>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320</t>
  </si>
  <si>
    <t>Другие вопросы в области социальной политики</t>
  </si>
  <si>
    <t>11</t>
  </si>
  <si>
    <t>Дошкольное образование</t>
  </si>
  <si>
    <t>Общее образование</t>
  </si>
  <si>
    <t>Общеобразовательные организации</t>
  </si>
  <si>
    <t>06 0 12 80310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</si>
  <si>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</si>
  <si>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</si>
  <si>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</si>
  <si>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</si>
  <si>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</si>
  <si>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</si>
  <si>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</si>
  <si>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</si>
  <si>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</si>
  <si>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</si>
  <si>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</si>
  <si>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Социальные выплаты
гражданам, кроме публичных нормативных  социальных выплат</t>
  </si>
  <si>
    <t>от 16 декабря 2019 года   № 6-43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</si>
  <si>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</si>
  <si>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</si>
  <si>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</si>
  <si>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3</t>
  </si>
  <si>
    <t>Другие вопросы в области образования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</si>
  <si>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</si>
  <si>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Членские взносы некоммерческим организациям</t>
  </si>
  <si>
    <t>01 0 11 81410</t>
  </si>
  <si>
    <t>Уплата налогов, сборов и иных платежей</t>
  </si>
  <si>
    <t>850</t>
  </si>
  <si>
    <t>01 0 14 54690</t>
  </si>
  <si>
    <t>Проведение Всероссийской переписи населения 2020 года</t>
  </si>
  <si>
    <t>Закупка товаров, работ и услуг для государственных (муниципальных) нужд</t>
  </si>
  <si>
    <t>Мероприятия по землеустройству и землепользованию</t>
  </si>
  <si>
    <t xml:space="preserve">02 5 54 80910 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</si>
  <si>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</si>
  <si>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</si>
  <si>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</si>
  <si>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06 0 12 S4850</t>
  </si>
  <si>
    <t>06 0 12 S4860</t>
  </si>
  <si>
    <t>Капитальный ремонт кровель муниципальных образовательных организаций Брянской области</t>
  </si>
  <si>
    <t>Замена оконных блоков муниципальных образовательных организаций Брянской области</t>
  </si>
  <si>
    <t xml:space="preserve">                Приложение № 8.2</t>
  </si>
  <si>
    <t>Обеспечение и проведение выборов и референдумов</t>
  </si>
  <si>
    <t>Организация проведения выборов и референдумов</t>
  </si>
  <si>
    <t>10 0 00 80060</t>
  </si>
  <si>
    <t xml:space="preserve">Специальные расходы
</t>
  </si>
  <si>
    <t>880</t>
  </si>
  <si>
    <t>от 02 июня  2020  года   № 6-76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</si>
</sst>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>
      <alignment vertical="top" wrapText="1"/>
    </xf>
    <xf numFmtId="0" fontId="7" fillId="0" borderId="0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3" fillId="3" borderId="2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right" wrapText="1"/>
    </xf>
    <xf numFmtId="0" fontId="3" fillId="3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workbookViewId="0">
      <selection activeCell="A4" sqref="A3:A4"/>
    </sheetView>
  </sheetViews>
  <sheetFormatPr defaultRowHeight="12.75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3.33203125" customWidth="1"/>
  </cols>
  <sheetData>
    <row r="1" spans="1:8">
      <c r="A1" t="s">
        <v>0</v>
      </c>
    </row>
    <row r="2" spans="1:8" ht="17.25">
      <c r="E2" s="38"/>
      <c r="F2" s="38"/>
      <c r="G2" s="39" t="s">
        <v>86</v>
      </c>
      <c r="H2" s="39"/>
    </row>
    <row r="3" spans="1:8" ht="17.25">
      <c r="E3" s="40" t="s">
        <v>83</v>
      </c>
      <c r="F3" s="40"/>
      <c r="G3" s="40"/>
      <c r="H3" s="40"/>
    </row>
    <row r="4" spans="1:8" ht="17.25">
      <c r="E4" s="40" t="s">
        <v>84</v>
      </c>
      <c r="F4" s="40"/>
      <c r="G4" s="40"/>
      <c r="H4" s="40"/>
    </row>
    <row r="5" spans="1:8" ht="17.25" customHeight="1">
      <c r="E5" s="41" t="s">
        <v>85</v>
      </c>
      <c r="F5" s="41"/>
      <c r="G5" s="41"/>
      <c r="H5" s="41"/>
    </row>
    <row r="6" spans="1:8" ht="17.25" customHeight="1">
      <c r="E6" s="41" t="s">
        <v>80</v>
      </c>
      <c r="F6" s="41"/>
      <c r="G6" s="41"/>
      <c r="H6" s="41"/>
    </row>
    <row r="7" spans="1:8" ht="17.25" customHeight="1">
      <c r="E7" s="4"/>
      <c r="F7" s="42" t="s">
        <v>111</v>
      </c>
      <c r="G7" s="42"/>
      <c r="H7" s="42"/>
    </row>
    <row r="9" spans="1:8" ht="17.25">
      <c r="E9" s="4"/>
      <c r="F9" s="4"/>
      <c r="G9" s="39" t="s">
        <v>105</v>
      </c>
      <c r="H9" s="39"/>
    </row>
    <row r="10" spans="1:8" ht="17.25">
      <c r="E10" s="40" t="s">
        <v>78</v>
      </c>
      <c r="F10" s="40"/>
      <c r="G10" s="40"/>
      <c r="H10" s="40"/>
    </row>
    <row r="11" spans="1:8" ht="17.25">
      <c r="E11" s="41" t="s">
        <v>79</v>
      </c>
      <c r="F11" s="41"/>
      <c r="G11" s="41"/>
      <c r="H11" s="41"/>
    </row>
    <row r="12" spans="1:8" ht="17.25">
      <c r="E12" s="41" t="s">
        <v>80</v>
      </c>
      <c r="F12" s="41"/>
      <c r="G12" s="41"/>
      <c r="H12" s="41"/>
    </row>
    <row r="13" spans="1:8" ht="17.25">
      <c r="E13" s="4"/>
      <c r="F13" s="42" t="s">
        <v>82</v>
      </c>
      <c r="G13" s="42"/>
      <c r="H13" s="42"/>
    </row>
    <row r="15" spans="1:8" ht="13.7" customHeight="1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43" t="s">
        <v>0</v>
      </c>
      <c r="G15" s="43"/>
      <c r="H15" s="43"/>
    </row>
    <row r="16" spans="1:8" ht="78" customHeight="1">
      <c r="A16" s="44" t="s">
        <v>88</v>
      </c>
      <c r="B16" s="44"/>
      <c r="C16" s="44"/>
      <c r="D16" s="44"/>
      <c r="E16" s="44"/>
      <c r="F16" s="44"/>
      <c r="G16" s="44"/>
      <c r="H16" s="44"/>
    </row>
    <row r="17" spans="1:8" ht="15" customHeight="1">
      <c r="A17" s="45" t="s">
        <v>1</v>
      </c>
      <c r="B17" s="45"/>
      <c r="C17" s="45"/>
      <c r="D17" s="45"/>
      <c r="E17" s="45"/>
      <c r="F17" s="45"/>
      <c r="G17" s="45"/>
      <c r="H17" s="45"/>
    </row>
    <row r="18" spans="1:8" ht="28.15" customHeight="1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</row>
    <row r="19" spans="1:8" ht="14.45" customHeight="1">
      <c r="A19" s="3" t="s">
        <v>10</v>
      </c>
      <c r="B19" s="3" t="s">
        <v>11</v>
      </c>
      <c r="C19" s="3" t="s">
        <v>12</v>
      </c>
      <c r="D19" s="3" t="s">
        <v>13</v>
      </c>
      <c r="E19" s="3" t="s">
        <v>14</v>
      </c>
      <c r="F19" s="3" t="s">
        <v>15</v>
      </c>
      <c r="G19" s="3" t="s">
        <v>16</v>
      </c>
      <c r="H19" s="3" t="s">
        <v>17</v>
      </c>
    </row>
    <row r="20" spans="1:8" ht="15" customHeight="1">
      <c r="A20" s="23" t="s">
        <v>18</v>
      </c>
      <c r="B20" s="24" t="s">
        <v>19</v>
      </c>
      <c r="C20" s="24" t="s">
        <v>0</v>
      </c>
      <c r="D20" s="24" t="s">
        <v>0</v>
      </c>
      <c r="E20" s="24" t="s">
        <v>0</v>
      </c>
      <c r="F20" s="9">
        <f>F21+F29+F33+F25</f>
        <v>-335498</v>
      </c>
      <c r="G20" s="9">
        <f>G21+G29+G33</f>
        <v>0</v>
      </c>
      <c r="H20" s="9">
        <f>H21+H29+H33</f>
        <v>0</v>
      </c>
    </row>
    <row r="21" spans="1:8" ht="95.25" customHeight="1">
      <c r="A21" s="23" t="s">
        <v>20</v>
      </c>
      <c r="B21" s="24" t="s">
        <v>19</v>
      </c>
      <c r="C21" s="24" t="s">
        <v>21</v>
      </c>
      <c r="D21" s="24" t="s">
        <v>0</v>
      </c>
      <c r="E21" s="24" t="s">
        <v>0</v>
      </c>
      <c r="F21" s="9">
        <f t="shared" ref="F21:H23" si="0">F22</f>
        <v>-558724</v>
      </c>
      <c r="G21" s="9">
        <f t="shared" si="0"/>
        <v>0</v>
      </c>
      <c r="H21" s="9">
        <f t="shared" si="0"/>
        <v>0</v>
      </c>
    </row>
    <row r="22" spans="1:8" ht="48.95" customHeight="1">
      <c r="A22" s="7" t="s">
        <v>26</v>
      </c>
      <c r="B22" s="5" t="s">
        <v>19</v>
      </c>
      <c r="C22" s="5" t="s">
        <v>21</v>
      </c>
      <c r="D22" s="5" t="s">
        <v>27</v>
      </c>
      <c r="E22" s="8" t="s">
        <v>0</v>
      </c>
      <c r="F22" s="6">
        <f t="shared" si="0"/>
        <v>-558724</v>
      </c>
      <c r="G22" s="6">
        <f t="shared" si="0"/>
        <v>0</v>
      </c>
      <c r="H22" s="6">
        <f t="shared" si="0"/>
        <v>0</v>
      </c>
    </row>
    <row r="23" spans="1:8" ht="48.95" customHeight="1">
      <c r="A23" s="7" t="s">
        <v>28</v>
      </c>
      <c r="B23" s="5" t="s">
        <v>19</v>
      </c>
      <c r="C23" s="5" t="s">
        <v>21</v>
      </c>
      <c r="D23" s="5" t="s">
        <v>27</v>
      </c>
      <c r="E23" s="5" t="s">
        <v>29</v>
      </c>
      <c r="F23" s="6">
        <f t="shared" si="0"/>
        <v>-558724</v>
      </c>
      <c r="G23" s="6">
        <f t="shared" si="0"/>
        <v>0</v>
      </c>
      <c r="H23" s="6">
        <f t="shared" si="0"/>
        <v>0</v>
      </c>
    </row>
    <row r="24" spans="1:8" ht="48.95" customHeight="1">
      <c r="A24" s="7" t="s">
        <v>30</v>
      </c>
      <c r="B24" s="5" t="s">
        <v>19</v>
      </c>
      <c r="C24" s="5" t="s">
        <v>21</v>
      </c>
      <c r="D24" s="5" t="s">
        <v>27</v>
      </c>
      <c r="E24" s="5" t="s">
        <v>31</v>
      </c>
      <c r="F24" s="6">
        <v>-558724</v>
      </c>
      <c r="G24" s="6">
        <v>0</v>
      </c>
      <c r="H24" s="6">
        <v>0</v>
      </c>
    </row>
    <row r="25" spans="1:8" ht="38.25" customHeight="1">
      <c r="A25" s="33" t="s">
        <v>106</v>
      </c>
      <c r="B25" s="34" t="s">
        <v>19</v>
      </c>
      <c r="C25" s="34" t="s">
        <v>58</v>
      </c>
      <c r="D25" s="34"/>
      <c r="E25" s="34"/>
      <c r="F25" s="35">
        <f>F26</f>
        <v>7724</v>
      </c>
      <c r="G25" s="35">
        <f t="shared" ref="G25:H27" si="1">G26</f>
        <v>0</v>
      </c>
      <c r="H25" s="35">
        <f t="shared" si="1"/>
        <v>0</v>
      </c>
    </row>
    <row r="26" spans="1:8" ht="36.75" customHeight="1">
      <c r="A26" s="13" t="s">
        <v>107</v>
      </c>
      <c r="B26" s="11" t="s">
        <v>19</v>
      </c>
      <c r="C26" s="11" t="s">
        <v>58</v>
      </c>
      <c r="D26" s="11" t="s">
        <v>108</v>
      </c>
      <c r="E26" s="11"/>
      <c r="F26" s="14">
        <f>F27</f>
        <v>7724</v>
      </c>
      <c r="G26" s="14">
        <f t="shared" si="1"/>
        <v>0</v>
      </c>
      <c r="H26" s="14">
        <f t="shared" si="1"/>
        <v>0</v>
      </c>
    </row>
    <row r="27" spans="1:8" ht="20.25" customHeight="1">
      <c r="A27" s="36" t="s">
        <v>32</v>
      </c>
      <c r="B27" s="11" t="s">
        <v>19</v>
      </c>
      <c r="C27" s="11" t="s">
        <v>58</v>
      </c>
      <c r="D27" s="11" t="s">
        <v>108</v>
      </c>
      <c r="E27" s="11" t="s">
        <v>33</v>
      </c>
      <c r="F27" s="14">
        <f>F28</f>
        <v>7724</v>
      </c>
      <c r="G27" s="14">
        <f t="shared" si="1"/>
        <v>0</v>
      </c>
      <c r="H27" s="14">
        <f t="shared" si="1"/>
        <v>0</v>
      </c>
    </row>
    <row r="28" spans="1:8" ht="18.75" customHeight="1">
      <c r="A28" s="37" t="s">
        <v>109</v>
      </c>
      <c r="B28" s="11" t="s">
        <v>19</v>
      </c>
      <c r="C28" s="11" t="s">
        <v>58</v>
      </c>
      <c r="D28" s="11" t="s">
        <v>108</v>
      </c>
      <c r="E28" s="11" t="s">
        <v>110</v>
      </c>
      <c r="F28" s="14">
        <v>7724</v>
      </c>
      <c r="G28" s="14">
        <v>0</v>
      </c>
      <c r="H28" s="14">
        <v>0</v>
      </c>
    </row>
    <row r="29" spans="1:8" ht="15" customHeight="1">
      <c r="A29" s="23" t="s">
        <v>72</v>
      </c>
      <c r="B29" s="24" t="s">
        <v>19</v>
      </c>
      <c r="C29" s="24" t="s">
        <v>65</v>
      </c>
      <c r="D29" s="24" t="s">
        <v>0</v>
      </c>
      <c r="E29" s="24" t="s">
        <v>0</v>
      </c>
      <c r="F29" s="9">
        <f>F30</f>
        <v>-5000</v>
      </c>
      <c r="G29" s="9">
        <f>G30</f>
        <v>0</v>
      </c>
      <c r="H29" s="9">
        <f>H30</f>
        <v>0</v>
      </c>
    </row>
    <row r="30" spans="1:8" ht="30.75" customHeight="1">
      <c r="A30" s="31" t="s">
        <v>73</v>
      </c>
      <c r="B30" s="24" t="s">
        <v>19</v>
      </c>
      <c r="C30" s="24" t="s">
        <v>65</v>
      </c>
      <c r="D30" s="24" t="s">
        <v>74</v>
      </c>
      <c r="E30" s="32" t="s">
        <v>0</v>
      </c>
      <c r="F30" s="9">
        <f>F31</f>
        <v>-5000</v>
      </c>
      <c r="G30" s="9">
        <v>0</v>
      </c>
      <c r="H30" s="9">
        <v>0</v>
      </c>
    </row>
    <row r="31" spans="1:8" ht="15" customHeight="1">
      <c r="A31" s="7" t="s">
        <v>32</v>
      </c>
      <c r="B31" s="5" t="s">
        <v>19</v>
      </c>
      <c r="C31" s="5" t="s">
        <v>65</v>
      </c>
      <c r="D31" s="5" t="s">
        <v>74</v>
      </c>
      <c r="E31" s="5" t="s">
        <v>33</v>
      </c>
      <c r="F31" s="6">
        <f>F32</f>
        <v>-5000</v>
      </c>
      <c r="G31" s="6">
        <v>0</v>
      </c>
      <c r="H31" s="6">
        <v>0</v>
      </c>
    </row>
    <row r="32" spans="1:8" ht="15" customHeight="1">
      <c r="A32" s="7" t="s">
        <v>75</v>
      </c>
      <c r="B32" s="5" t="s">
        <v>19</v>
      </c>
      <c r="C32" s="5" t="s">
        <v>65</v>
      </c>
      <c r="D32" s="5" t="s">
        <v>74</v>
      </c>
      <c r="E32" s="5" t="s">
        <v>76</v>
      </c>
      <c r="F32" s="6">
        <v>-5000</v>
      </c>
      <c r="G32" s="6">
        <v>0</v>
      </c>
      <c r="H32" s="6">
        <v>0</v>
      </c>
    </row>
    <row r="33" spans="1:8" ht="18" customHeight="1">
      <c r="A33" s="23" t="s">
        <v>35</v>
      </c>
      <c r="B33" s="24" t="s">
        <v>19</v>
      </c>
      <c r="C33" s="24" t="s">
        <v>36</v>
      </c>
      <c r="D33" s="24" t="s">
        <v>0</v>
      </c>
      <c r="E33" s="24" t="s">
        <v>0</v>
      </c>
      <c r="F33" s="9">
        <f>F34+F37</f>
        <v>220502</v>
      </c>
      <c r="G33" s="9">
        <f>G35</f>
        <v>0</v>
      </c>
      <c r="H33" s="9">
        <f>H35</f>
        <v>0</v>
      </c>
    </row>
    <row r="34" spans="1:8" ht="33.75" customHeight="1">
      <c r="A34" s="15" t="s">
        <v>89</v>
      </c>
      <c r="B34" s="16" t="s">
        <v>19</v>
      </c>
      <c r="C34" s="16" t="s">
        <v>36</v>
      </c>
      <c r="D34" s="16" t="s">
        <v>90</v>
      </c>
      <c r="E34" s="17" t="s">
        <v>0</v>
      </c>
      <c r="F34" s="18">
        <f t="shared" ref="F34:H35" si="2">F35</f>
        <v>-5000</v>
      </c>
      <c r="G34" s="6">
        <f t="shared" si="2"/>
        <v>0</v>
      </c>
      <c r="H34" s="6">
        <f t="shared" si="2"/>
        <v>0</v>
      </c>
    </row>
    <row r="35" spans="1:8" ht="18.75" customHeight="1">
      <c r="A35" s="15" t="s">
        <v>32</v>
      </c>
      <c r="B35" s="16" t="s">
        <v>19</v>
      </c>
      <c r="C35" s="16" t="s">
        <v>36</v>
      </c>
      <c r="D35" s="16" t="s">
        <v>90</v>
      </c>
      <c r="E35" s="16" t="s">
        <v>33</v>
      </c>
      <c r="F35" s="18">
        <f t="shared" si="2"/>
        <v>-5000</v>
      </c>
      <c r="G35" s="6">
        <f t="shared" si="2"/>
        <v>0</v>
      </c>
      <c r="H35" s="6">
        <f t="shared" si="2"/>
        <v>0</v>
      </c>
    </row>
    <row r="36" spans="1:8" ht="27" customHeight="1">
      <c r="A36" s="15" t="s">
        <v>91</v>
      </c>
      <c r="B36" s="16" t="s">
        <v>19</v>
      </c>
      <c r="C36" s="16" t="s">
        <v>36</v>
      </c>
      <c r="D36" s="16" t="s">
        <v>90</v>
      </c>
      <c r="E36" s="16" t="s">
        <v>92</v>
      </c>
      <c r="F36" s="18">
        <v>-5000</v>
      </c>
      <c r="G36" s="6">
        <v>0</v>
      </c>
      <c r="H36" s="6">
        <v>0</v>
      </c>
    </row>
    <row r="37" spans="1:8" ht="32.25" customHeight="1">
      <c r="A37" s="12" t="s">
        <v>94</v>
      </c>
      <c r="B37" s="19" t="s">
        <v>19</v>
      </c>
      <c r="C37" s="19" t="s">
        <v>36</v>
      </c>
      <c r="D37" s="19" t="s">
        <v>93</v>
      </c>
      <c r="E37" s="19"/>
      <c r="F37" s="20">
        <f>F38</f>
        <v>225502</v>
      </c>
      <c r="G37" s="6">
        <v>0</v>
      </c>
      <c r="H37" s="6">
        <v>0</v>
      </c>
    </row>
    <row r="38" spans="1:8" ht="40.5" customHeight="1">
      <c r="A38" s="21" t="s">
        <v>95</v>
      </c>
      <c r="B38" s="19" t="s">
        <v>19</v>
      </c>
      <c r="C38" s="19" t="s">
        <v>36</v>
      </c>
      <c r="D38" s="19" t="s">
        <v>93</v>
      </c>
      <c r="E38" s="19" t="s">
        <v>29</v>
      </c>
      <c r="F38" s="20">
        <f>F39</f>
        <v>225502</v>
      </c>
      <c r="G38" s="6">
        <v>0</v>
      </c>
      <c r="H38" s="6">
        <v>0</v>
      </c>
    </row>
    <row r="39" spans="1:8" ht="57.75" customHeight="1">
      <c r="A39" s="21" t="s">
        <v>30</v>
      </c>
      <c r="B39" s="19" t="s">
        <v>19</v>
      </c>
      <c r="C39" s="19" t="s">
        <v>36</v>
      </c>
      <c r="D39" s="19" t="s">
        <v>93</v>
      </c>
      <c r="E39" s="19" t="s">
        <v>31</v>
      </c>
      <c r="F39" s="20">
        <v>225502</v>
      </c>
      <c r="G39" s="6">
        <v>0</v>
      </c>
      <c r="H39" s="6">
        <v>0</v>
      </c>
    </row>
    <row r="40" spans="1:8" ht="15" customHeight="1">
      <c r="A40" s="23" t="s">
        <v>43</v>
      </c>
      <c r="B40" s="24" t="s">
        <v>21</v>
      </c>
      <c r="C40" s="24" t="s">
        <v>0</v>
      </c>
      <c r="D40" s="24" t="s">
        <v>0</v>
      </c>
      <c r="E40" s="24" t="s">
        <v>0</v>
      </c>
      <c r="F40" s="9">
        <f>F42</f>
        <v>-240000</v>
      </c>
      <c r="G40" s="9">
        <f>G42</f>
        <v>0</v>
      </c>
      <c r="H40" s="9">
        <f>H42</f>
        <v>0</v>
      </c>
    </row>
    <row r="41" spans="1:8" ht="32.25" customHeight="1">
      <c r="A41" s="23" t="s">
        <v>44</v>
      </c>
      <c r="B41" s="24" t="s">
        <v>21</v>
      </c>
      <c r="C41" s="24" t="s">
        <v>45</v>
      </c>
      <c r="D41" s="24" t="s">
        <v>0</v>
      </c>
      <c r="E41" s="24" t="s">
        <v>0</v>
      </c>
      <c r="F41" s="9">
        <f>F42</f>
        <v>-240000</v>
      </c>
      <c r="G41" s="9">
        <v>0</v>
      </c>
      <c r="H41" s="9">
        <v>0</v>
      </c>
    </row>
    <row r="42" spans="1:8" ht="32.25" customHeight="1">
      <c r="A42" s="13" t="s">
        <v>96</v>
      </c>
      <c r="B42" s="11" t="s">
        <v>21</v>
      </c>
      <c r="C42" s="11" t="s">
        <v>45</v>
      </c>
      <c r="D42" s="11" t="s">
        <v>97</v>
      </c>
      <c r="E42" s="11"/>
      <c r="F42" s="14">
        <f>F43</f>
        <v>-240000</v>
      </c>
      <c r="G42" s="6">
        <v>0</v>
      </c>
      <c r="H42" s="6">
        <v>0</v>
      </c>
    </row>
    <row r="43" spans="1:8" ht="48.95" customHeight="1">
      <c r="A43" s="22" t="s">
        <v>95</v>
      </c>
      <c r="B43" s="11" t="s">
        <v>21</v>
      </c>
      <c r="C43" s="11" t="s">
        <v>45</v>
      </c>
      <c r="D43" s="11" t="s">
        <v>97</v>
      </c>
      <c r="E43" s="11" t="s">
        <v>29</v>
      </c>
      <c r="F43" s="14">
        <f>F44</f>
        <v>-240000</v>
      </c>
      <c r="G43" s="6">
        <v>0</v>
      </c>
      <c r="H43" s="6">
        <v>0</v>
      </c>
    </row>
    <row r="44" spans="1:8" ht="48.95" customHeight="1">
      <c r="A44" s="13" t="s">
        <v>30</v>
      </c>
      <c r="B44" s="11" t="s">
        <v>21</v>
      </c>
      <c r="C44" s="11" t="s">
        <v>45</v>
      </c>
      <c r="D44" s="11" t="s">
        <v>97</v>
      </c>
      <c r="E44" s="11" t="s">
        <v>31</v>
      </c>
      <c r="F44" s="14">
        <v>-240000</v>
      </c>
      <c r="G44" s="6">
        <v>0</v>
      </c>
      <c r="H44" s="6">
        <v>0</v>
      </c>
    </row>
    <row r="45" spans="1:8" ht="15" customHeight="1">
      <c r="A45" s="23" t="s">
        <v>46</v>
      </c>
      <c r="B45" s="24" t="s">
        <v>34</v>
      </c>
      <c r="C45" s="24" t="s">
        <v>0</v>
      </c>
      <c r="D45" s="24" t="s">
        <v>0</v>
      </c>
      <c r="E45" s="24" t="s">
        <v>0</v>
      </c>
      <c r="F45" s="9">
        <f>F46+F50</f>
        <v>245000</v>
      </c>
      <c r="G45" s="9">
        <f>G50</f>
        <v>0</v>
      </c>
      <c r="H45" s="9">
        <f>H50</f>
        <v>0</v>
      </c>
    </row>
    <row r="46" spans="1:8" ht="15" customHeight="1">
      <c r="A46" s="28" t="s">
        <v>98</v>
      </c>
      <c r="B46" s="29" t="s">
        <v>34</v>
      </c>
      <c r="C46" s="29" t="s">
        <v>19</v>
      </c>
      <c r="D46" s="29" t="s">
        <v>0</v>
      </c>
      <c r="E46" s="29" t="s">
        <v>0</v>
      </c>
      <c r="F46" s="30">
        <f>F47</f>
        <v>5000</v>
      </c>
      <c r="G46" s="9">
        <v>0</v>
      </c>
      <c r="H46" s="9">
        <v>0</v>
      </c>
    </row>
    <row r="47" spans="1:8" ht="85.5" customHeight="1">
      <c r="A47" s="15" t="s">
        <v>99</v>
      </c>
      <c r="B47" s="16" t="s">
        <v>34</v>
      </c>
      <c r="C47" s="16" t="s">
        <v>19</v>
      </c>
      <c r="D47" s="16" t="s">
        <v>100</v>
      </c>
      <c r="E47" s="17" t="s">
        <v>0</v>
      </c>
      <c r="F47" s="18">
        <f>F48</f>
        <v>5000</v>
      </c>
      <c r="G47" s="6">
        <v>0</v>
      </c>
      <c r="H47" s="6">
        <v>0</v>
      </c>
    </row>
    <row r="48" spans="1:8" ht="53.25" customHeight="1">
      <c r="A48" s="15" t="s">
        <v>28</v>
      </c>
      <c r="B48" s="16" t="s">
        <v>34</v>
      </c>
      <c r="C48" s="16" t="s">
        <v>19</v>
      </c>
      <c r="D48" s="16" t="s">
        <v>100</v>
      </c>
      <c r="E48" s="16" t="s">
        <v>29</v>
      </c>
      <c r="F48" s="18">
        <f>F49</f>
        <v>5000</v>
      </c>
      <c r="G48" s="6">
        <v>0</v>
      </c>
      <c r="H48" s="6">
        <v>0</v>
      </c>
    </row>
    <row r="49" spans="1:8" ht="50.25" customHeight="1">
      <c r="A49" s="15" t="s">
        <v>30</v>
      </c>
      <c r="B49" s="16" t="s">
        <v>34</v>
      </c>
      <c r="C49" s="16" t="s">
        <v>19</v>
      </c>
      <c r="D49" s="16" t="s">
        <v>100</v>
      </c>
      <c r="E49" s="16" t="s">
        <v>31</v>
      </c>
      <c r="F49" s="18">
        <v>5000</v>
      </c>
      <c r="G49" s="6">
        <v>0</v>
      </c>
      <c r="H49" s="6">
        <v>0</v>
      </c>
    </row>
    <row r="50" spans="1:8" ht="15" customHeight="1">
      <c r="A50" s="23" t="s">
        <v>47</v>
      </c>
      <c r="B50" s="24" t="s">
        <v>34</v>
      </c>
      <c r="C50" s="24" t="s">
        <v>41</v>
      </c>
      <c r="D50" s="24" t="s">
        <v>0</v>
      </c>
      <c r="E50" s="24" t="s">
        <v>0</v>
      </c>
      <c r="F50" s="9">
        <f>F51+F54</f>
        <v>240000</v>
      </c>
      <c r="G50" s="9">
        <v>0</v>
      </c>
      <c r="H50" s="9">
        <v>0</v>
      </c>
    </row>
    <row r="51" spans="1:8" ht="32.25" customHeight="1">
      <c r="A51" s="7" t="s">
        <v>48</v>
      </c>
      <c r="B51" s="5" t="s">
        <v>34</v>
      </c>
      <c r="C51" s="5" t="s">
        <v>41</v>
      </c>
      <c r="D51" s="5" t="s">
        <v>49</v>
      </c>
      <c r="E51" s="8" t="s">
        <v>0</v>
      </c>
      <c r="F51" s="6">
        <f>F52</f>
        <v>366369</v>
      </c>
      <c r="G51" s="6">
        <v>0</v>
      </c>
      <c r="H51" s="6">
        <v>0</v>
      </c>
    </row>
    <row r="52" spans="1:8" ht="57.75" customHeight="1">
      <c r="A52" s="15" t="s">
        <v>28</v>
      </c>
      <c r="B52" s="5" t="s">
        <v>34</v>
      </c>
      <c r="C52" s="5" t="s">
        <v>41</v>
      </c>
      <c r="D52" s="5" t="s">
        <v>49</v>
      </c>
      <c r="E52" s="5">
        <v>200</v>
      </c>
      <c r="F52" s="6">
        <f>F53</f>
        <v>366369</v>
      </c>
      <c r="G52" s="6">
        <v>0</v>
      </c>
      <c r="H52" s="6">
        <v>0</v>
      </c>
    </row>
    <row r="53" spans="1:8" ht="54.75" customHeight="1">
      <c r="A53" s="15" t="s">
        <v>30</v>
      </c>
      <c r="B53" s="5" t="s">
        <v>34</v>
      </c>
      <c r="C53" s="5" t="s">
        <v>41</v>
      </c>
      <c r="D53" s="5" t="s">
        <v>49</v>
      </c>
      <c r="E53" s="5">
        <v>240</v>
      </c>
      <c r="F53" s="6">
        <v>366369</v>
      </c>
      <c r="G53" s="6">
        <v>0</v>
      </c>
      <c r="H53" s="6">
        <v>0</v>
      </c>
    </row>
    <row r="54" spans="1:8" ht="32.25" customHeight="1">
      <c r="A54" s="7" t="s">
        <v>54</v>
      </c>
      <c r="B54" s="5" t="s">
        <v>34</v>
      </c>
      <c r="C54" s="5" t="s">
        <v>41</v>
      </c>
      <c r="D54" s="5" t="s">
        <v>55</v>
      </c>
      <c r="E54" s="5"/>
      <c r="F54" s="6">
        <f t="shared" ref="F54:H55" si="3">F55</f>
        <v>-126369</v>
      </c>
      <c r="G54" s="6">
        <f t="shared" si="3"/>
        <v>0</v>
      </c>
      <c r="H54" s="6">
        <f t="shared" si="3"/>
        <v>0</v>
      </c>
    </row>
    <row r="55" spans="1:8" ht="48.95" customHeight="1">
      <c r="A55" s="7" t="s">
        <v>50</v>
      </c>
      <c r="B55" s="5" t="s">
        <v>34</v>
      </c>
      <c r="C55" s="5" t="s">
        <v>41</v>
      </c>
      <c r="D55" s="5" t="s">
        <v>55</v>
      </c>
      <c r="E55" s="5" t="s">
        <v>51</v>
      </c>
      <c r="F55" s="6">
        <f t="shared" si="3"/>
        <v>-126369</v>
      </c>
      <c r="G55" s="6">
        <f t="shared" si="3"/>
        <v>0</v>
      </c>
      <c r="H55" s="6">
        <f t="shared" si="3"/>
        <v>0</v>
      </c>
    </row>
    <row r="56" spans="1:8" ht="15" customHeight="1">
      <c r="A56" s="7" t="s">
        <v>52</v>
      </c>
      <c r="B56" s="5" t="s">
        <v>34</v>
      </c>
      <c r="C56" s="5" t="s">
        <v>41</v>
      </c>
      <c r="D56" s="5" t="s">
        <v>55</v>
      </c>
      <c r="E56" s="5" t="s">
        <v>53</v>
      </c>
      <c r="F56" s="6">
        <v>-126369</v>
      </c>
      <c r="G56" s="6">
        <v>0</v>
      </c>
      <c r="H56" s="6">
        <v>0</v>
      </c>
    </row>
    <row r="57" spans="1:8" ht="15" customHeight="1">
      <c r="A57" s="23" t="s">
        <v>57</v>
      </c>
      <c r="B57" s="24" t="s">
        <v>58</v>
      </c>
      <c r="C57" s="24" t="s">
        <v>0</v>
      </c>
      <c r="D57" s="24" t="s">
        <v>0</v>
      </c>
      <c r="E57" s="24" t="s">
        <v>0</v>
      </c>
      <c r="F57" s="9">
        <f>F58+F65+F75</f>
        <v>551000</v>
      </c>
      <c r="G57" s="9">
        <f>G58+G65+G75</f>
        <v>0</v>
      </c>
      <c r="H57" s="9">
        <f>H58+H65+H75</f>
        <v>0</v>
      </c>
    </row>
    <row r="58" spans="1:8" ht="15" customHeight="1">
      <c r="A58" s="23" t="s">
        <v>66</v>
      </c>
      <c r="B58" s="24" t="s">
        <v>58</v>
      </c>
      <c r="C58" s="24" t="s">
        <v>19</v>
      </c>
      <c r="D58" s="24" t="s">
        <v>0</v>
      </c>
      <c r="E58" s="24" t="s">
        <v>0</v>
      </c>
      <c r="F58" s="9">
        <f>F59+F62</f>
        <v>1519424.8</v>
      </c>
      <c r="G58" s="9">
        <f>G59+G62</f>
        <v>0</v>
      </c>
      <c r="H58" s="9">
        <f>H59+H62</f>
        <v>0</v>
      </c>
    </row>
    <row r="59" spans="1:8" ht="51" customHeight="1">
      <c r="A59" s="27" t="s">
        <v>103</v>
      </c>
      <c r="B59" s="3" t="s">
        <v>58</v>
      </c>
      <c r="C59" s="5" t="s">
        <v>19</v>
      </c>
      <c r="D59" s="3" t="s">
        <v>101</v>
      </c>
      <c r="E59" s="25" t="s">
        <v>0</v>
      </c>
      <c r="F59" s="26">
        <f t="shared" ref="F59:H60" si="4">F60</f>
        <v>1108438.8</v>
      </c>
      <c r="G59" s="26">
        <f t="shared" si="4"/>
        <v>0</v>
      </c>
      <c r="H59" s="26">
        <f t="shared" si="4"/>
        <v>0</v>
      </c>
    </row>
    <row r="60" spans="1:8" ht="57" customHeight="1">
      <c r="A60" s="27" t="s">
        <v>37</v>
      </c>
      <c r="B60" s="3" t="s">
        <v>58</v>
      </c>
      <c r="C60" s="5" t="s">
        <v>19</v>
      </c>
      <c r="D60" s="3" t="s">
        <v>101</v>
      </c>
      <c r="E60" s="3" t="s">
        <v>38</v>
      </c>
      <c r="F60" s="26">
        <f t="shared" si="4"/>
        <v>1108438.8</v>
      </c>
      <c r="G60" s="26">
        <f t="shared" si="4"/>
        <v>0</v>
      </c>
      <c r="H60" s="26">
        <f t="shared" si="4"/>
        <v>0</v>
      </c>
    </row>
    <row r="61" spans="1:8" ht="19.5" customHeight="1">
      <c r="A61" s="27" t="s">
        <v>39</v>
      </c>
      <c r="B61" s="3" t="s">
        <v>58</v>
      </c>
      <c r="C61" s="5" t="s">
        <v>19</v>
      </c>
      <c r="D61" s="3" t="s">
        <v>101</v>
      </c>
      <c r="E61" s="3" t="s">
        <v>40</v>
      </c>
      <c r="F61" s="26">
        <v>1108438.8</v>
      </c>
      <c r="G61" s="6">
        <v>0</v>
      </c>
      <c r="H61" s="6">
        <v>0</v>
      </c>
    </row>
    <row r="62" spans="1:8" ht="48.75" customHeight="1">
      <c r="A62" s="27" t="s">
        <v>104</v>
      </c>
      <c r="B62" s="3" t="s">
        <v>58</v>
      </c>
      <c r="C62" s="5" t="s">
        <v>19</v>
      </c>
      <c r="D62" s="3" t="s">
        <v>102</v>
      </c>
      <c r="E62" s="25" t="s">
        <v>0</v>
      </c>
      <c r="F62" s="26">
        <f t="shared" ref="F62:H63" si="5">F63</f>
        <v>410986</v>
      </c>
      <c r="G62" s="26">
        <f t="shared" si="5"/>
        <v>0</v>
      </c>
      <c r="H62" s="26">
        <f t="shared" si="5"/>
        <v>0</v>
      </c>
    </row>
    <row r="63" spans="1:8" ht="48" customHeight="1">
      <c r="A63" s="27" t="s">
        <v>37</v>
      </c>
      <c r="B63" s="3" t="s">
        <v>58</v>
      </c>
      <c r="C63" s="5" t="s">
        <v>19</v>
      </c>
      <c r="D63" s="3" t="s">
        <v>102</v>
      </c>
      <c r="E63" s="3" t="s">
        <v>38</v>
      </c>
      <c r="F63" s="26">
        <f t="shared" si="5"/>
        <v>410986</v>
      </c>
      <c r="G63" s="26">
        <f t="shared" si="5"/>
        <v>0</v>
      </c>
      <c r="H63" s="26">
        <f t="shared" si="5"/>
        <v>0</v>
      </c>
    </row>
    <row r="64" spans="1:8" ht="20.25" customHeight="1">
      <c r="A64" s="27" t="s">
        <v>39</v>
      </c>
      <c r="B64" s="3" t="s">
        <v>58</v>
      </c>
      <c r="C64" s="5" t="s">
        <v>19</v>
      </c>
      <c r="D64" s="3" t="s">
        <v>102</v>
      </c>
      <c r="E64" s="3" t="s">
        <v>40</v>
      </c>
      <c r="F64" s="26">
        <v>410986</v>
      </c>
      <c r="G64" s="6">
        <v>0</v>
      </c>
      <c r="H64" s="6">
        <v>0</v>
      </c>
    </row>
    <row r="65" spans="1:8" ht="15" customHeight="1">
      <c r="A65" s="23" t="s">
        <v>67</v>
      </c>
      <c r="B65" s="24" t="s">
        <v>58</v>
      </c>
      <c r="C65" s="24" t="s">
        <v>41</v>
      </c>
      <c r="D65" s="24" t="s">
        <v>0</v>
      </c>
      <c r="E65" s="24" t="s">
        <v>0</v>
      </c>
      <c r="F65" s="9">
        <f>F66+F69+F72</f>
        <v>-968424.8</v>
      </c>
      <c r="G65" s="9">
        <f>G66+G69+G72</f>
        <v>0</v>
      </c>
      <c r="H65" s="9">
        <f>H66+H69+H72</f>
        <v>0</v>
      </c>
    </row>
    <row r="66" spans="1:8" ht="34.5" customHeight="1">
      <c r="A66" s="27" t="s">
        <v>68</v>
      </c>
      <c r="B66" s="3" t="s">
        <v>58</v>
      </c>
      <c r="C66" s="3" t="s">
        <v>41</v>
      </c>
      <c r="D66" s="3" t="s">
        <v>69</v>
      </c>
      <c r="E66" s="25" t="s">
        <v>0</v>
      </c>
      <c r="F66" s="26">
        <f t="shared" ref="F66:H67" si="6">F67</f>
        <v>551000</v>
      </c>
      <c r="G66" s="26">
        <f t="shared" si="6"/>
        <v>0</v>
      </c>
      <c r="H66" s="26">
        <f t="shared" si="6"/>
        <v>0</v>
      </c>
    </row>
    <row r="67" spans="1:8" ht="54.75" customHeight="1">
      <c r="A67" s="27" t="s">
        <v>37</v>
      </c>
      <c r="B67" s="3" t="s">
        <v>58</v>
      </c>
      <c r="C67" s="3" t="s">
        <v>41</v>
      </c>
      <c r="D67" s="3" t="s">
        <v>69</v>
      </c>
      <c r="E67" s="3" t="s">
        <v>38</v>
      </c>
      <c r="F67" s="26">
        <f t="shared" si="6"/>
        <v>551000</v>
      </c>
      <c r="G67" s="26">
        <f t="shared" si="6"/>
        <v>0</v>
      </c>
      <c r="H67" s="26">
        <f t="shared" si="6"/>
        <v>0</v>
      </c>
    </row>
    <row r="68" spans="1:8" ht="18.75" customHeight="1">
      <c r="A68" s="27" t="s">
        <v>39</v>
      </c>
      <c r="B68" s="3" t="s">
        <v>58</v>
      </c>
      <c r="C68" s="3" t="s">
        <v>41</v>
      </c>
      <c r="D68" s="3" t="s">
        <v>69</v>
      </c>
      <c r="E68" s="3" t="s">
        <v>40</v>
      </c>
      <c r="F68" s="26">
        <v>551000</v>
      </c>
      <c r="G68" s="6">
        <v>0</v>
      </c>
      <c r="H68" s="6">
        <v>0</v>
      </c>
    </row>
    <row r="69" spans="1:8" ht="58.5" customHeight="1">
      <c r="A69" s="27" t="s">
        <v>103</v>
      </c>
      <c r="B69" s="3" t="s">
        <v>58</v>
      </c>
      <c r="C69" s="3" t="s">
        <v>41</v>
      </c>
      <c r="D69" s="3" t="s">
        <v>101</v>
      </c>
      <c r="E69" s="25" t="s">
        <v>0</v>
      </c>
      <c r="F69" s="26">
        <f t="shared" ref="F69:H70" si="7">F70</f>
        <v>-1108438.8</v>
      </c>
      <c r="G69" s="26">
        <f t="shared" si="7"/>
        <v>0</v>
      </c>
      <c r="H69" s="26">
        <f t="shared" si="7"/>
        <v>0</v>
      </c>
    </row>
    <row r="70" spans="1:8" ht="47.25" customHeight="1">
      <c r="A70" s="27" t="s">
        <v>37</v>
      </c>
      <c r="B70" s="3" t="s">
        <v>58</v>
      </c>
      <c r="C70" s="3" t="s">
        <v>41</v>
      </c>
      <c r="D70" s="3" t="s">
        <v>101</v>
      </c>
      <c r="E70" s="3" t="s">
        <v>38</v>
      </c>
      <c r="F70" s="26">
        <f t="shared" si="7"/>
        <v>-1108438.8</v>
      </c>
      <c r="G70" s="26">
        <f t="shared" si="7"/>
        <v>0</v>
      </c>
      <c r="H70" s="26">
        <f t="shared" si="7"/>
        <v>0</v>
      </c>
    </row>
    <row r="71" spans="1:8" ht="23.25" customHeight="1">
      <c r="A71" s="27" t="s">
        <v>39</v>
      </c>
      <c r="B71" s="3" t="s">
        <v>58</v>
      </c>
      <c r="C71" s="3" t="s">
        <v>41</v>
      </c>
      <c r="D71" s="3" t="s">
        <v>101</v>
      </c>
      <c r="E71" s="3" t="s">
        <v>40</v>
      </c>
      <c r="F71" s="26">
        <v>-1108438.8</v>
      </c>
      <c r="G71" s="6">
        <v>0</v>
      </c>
      <c r="H71" s="6">
        <v>0</v>
      </c>
    </row>
    <row r="72" spans="1:8" ht="55.5" customHeight="1">
      <c r="A72" s="27" t="s">
        <v>104</v>
      </c>
      <c r="B72" s="3" t="s">
        <v>58</v>
      </c>
      <c r="C72" s="3" t="s">
        <v>41</v>
      </c>
      <c r="D72" s="3" t="s">
        <v>102</v>
      </c>
      <c r="E72" s="25" t="s">
        <v>0</v>
      </c>
      <c r="F72" s="26">
        <f t="shared" ref="F72:H73" si="8">F73</f>
        <v>-410986</v>
      </c>
      <c r="G72" s="26">
        <f t="shared" si="8"/>
        <v>0</v>
      </c>
      <c r="H72" s="26">
        <f t="shared" si="8"/>
        <v>0</v>
      </c>
    </row>
    <row r="73" spans="1:8" ht="53.25" customHeight="1">
      <c r="A73" s="27" t="s">
        <v>37</v>
      </c>
      <c r="B73" s="3" t="s">
        <v>58</v>
      </c>
      <c r="C73" s="3" t="s">
        <v>41</v>
      </c>
      <c r="D73" s="3" t="s">
        <v>102</v>
      </c>
      <c r="E73" s="3" t="s">
        <v>38</v>
      </c>
      <c r="F73" s="26">
        <f t="shared" si="8"/>
        <v>-410986</v>
      </c>
      <c r="G73" s="26">
        <f t="shared" si="8"/>
        <v>0</v>
      </c>
      <c r="H73" s="26">
        <f t="shared" si="8"/>
        <v>0</v>
      </c>
    </row>
    <row r="74" spans="1:8" ht="15" customHeight="1">
      <c r="A74" s="27" t="s">
        <v>39</v>
      </c>
      <c r="B74" s="3" t="s">
        <v>58</v>
      </c>
      <c r="C74" s="3" t="s">
        <v>41</v>
      </c>
      <c r="D74" s="3" t="s">
        <v>102</v>
      </c>
      <c r="E74" s="3" t="s">
        <v>40</v>
      </c>
      <c r="F74" s="26">
        <v>-410986</v>
      </c>
      <c r="G74" s="6">
        <v>0</v>
      </c>
      <c r="H74" s="6">
        <v>0</v>
      </c>
    </row>
    <row r="75" spans="1:8" ht="21.75" customHeight="1">
      <c r="A75" s="31" t="s">
        <v>87</v>
      </c>
      <c r="B75" s="24" t="s">
        <v>58</v>
      </c>
      <c r="C75" s="24" t="s">
        <v>42</v>
      </c>
      <c r="D75" s="24"/>
      <c r="E75" s="24"/>
      <c r="F75" s="9">
        <f>F76</f>
        <v>0</v>
      </c>
      <c r="G75" s="9"/>
      <c r="H75" s="9"/>
    </row>
    <row r="76" spans="1:8" ht="64.5" customHeight="1">
      <c r="A76" s="7" t="s">
        <v>70</v>
      </c>
      <c r="B76" s="5" t="s">
        <v>58</v>
      </c>
      <c r="C76" s="5" t="s">
        <v>42</v>
      </c>
      <c r="D76" s="5" t="s">
        <v>71</v>
      </c>
      <c r="E76" s="8" t="s">
        <v>0</v>
      </c>
      <c r="F76" s="6">
        <f>F77+F79</f>
        <v>0</v>
      </c>
      <c r="G76" s="6">
        <v>0</v>
      </c>
      <c r="H76" s="6">
        <v>0</v>
      </c>
    </row>
    <row r="77" spans="1:8" ht="112.35" customHeight="1">
      <c r="A77" s="7" t="s">
        <v>22</v>
      </c>
      <c r="B77" s="5" t="s">
        <v>58</v>
      </c>
      <c r="C77" s="5" t="s">
        <v>42</v>
      </c>
      <c r="D77" s="5" t="s">
        <v>71</v>
      </c>
      <c r="E77" s="5" t="s">
        <v>23</v>
      </c>
      <c r="F77" s="6">
        <f>F78</f>
        <v>3000</v>
      </c>
      <c r="G77" s="6">
        <v>0</v>
      </c>
      <c r="H77" s="6">
        <v>0</v>
      </c>
    </row>
    <row r="78" spans="1:8" ht="48.95" customHeight="1">
      <c r="A78" s="7" t="s">
        <v>24</v>
      </c>
      <c r="B78" s="5" t="s">
        <v>58</v>
      </c>
      <c r="C78" s="5" t="s">
        <v>42</v>
      </c>
      <c r="D78" s="5" t="s">
        <v>71</v>
      </c>
      <c r="E78" s="5" t="s">
        <v>25</v>
      </c>
      <c r="F78" s="6">
        <v>3000</v>
      </c>
      <c r="G78" s="6">
        <v>0</v>
      </c>
      <c r="H78" s="6">
        <v>0</v>
      </c>
    </row>
    <row r="79" spans="1:8" ht="48.95" customHeight="1">
      <c r="A79" s="7" t="s">
        <v>28</v>
      </c>
      <c r="B79" s="5" t="s">
        <v>58</v>
      </c>
      <c r="C79" s="5" t="s">
        <v>42</v>
      </c>
      <c r="D79" s="5" t="s">
        <v>71</v>
      </c>
      <c r="E79" s="5" t="s">
        <v>29</v>
      </c>
      <c r="F79" s="6">
        <f>F80</f>
        <v>-3000</v>
      </c>
      <c r="G79" s="6">
        <v>0</v>
      </c>
      <c r="H79" s="6">
        <v>0</v>
      </c>
    </row>
    <row r="80" spans="1:8" ht="48.95" customHeight="1">
      <c r="A80" s="7" t="s">
        <v>30</v>
      </c>
      <c r="B80" s="5" t="s">
        <v>58</v>
      </c>
      <c r="C80" s="5" t="s">
        <v>42</v>
      </c>
      <c r="D80" s="5" t="s">
        <v>71</v>
      </c>
      <c r="E80" s="5" t="s">
        <v>31</v>
      </c>
      <c r="F80" s="6">
        <v>-3000</v>
      </c>
      <c r="G80" s="6">
        <v>0</v>
      </c>
      <c r="H80" s="6">
        <v>0</v>
      </c>
    </row>
    <row r="81" spans="1:8" ht="15" customHeight="1">
      <c r="A81" s="31" t="s">
        <v>59</v>
      </c>
      <c r="B81" s="24">
        <v>10</v>
      </c>
      <c r="C81" s="24"/>
      <c r="D81" s="24"/>
      <c r="E81" s="24"/>
      <c r="F81" s="9">
        <f>F82</f>
        <v>5000</v>
      </c>
      <c r="G81" s="9"/>
      <c r="H81" s="9"/>
    </row>
    <row r="82" spans="1:8" ht="32.25" customHeight="1">
      <c r="A82" s="23" t="s">
        <v>64</v>
      </c>
      <c r="B82" s="24" t="s">
        <v>60</v>
      </c>
      <c r="C82" s="24" t="s">
        <v>56</v>
      </c>
      <c r="D82" s="24" t="s">
        <v>0</v>
      </c>
      <c r="E82" s="24" t="s">
        <v>0</v>
      </c>
      <c r="F82" s="9">
        <f>F83</f>
        <v>5000</v>
      </c>
      <c r="G82" s="9">
        <f t="shared" ref="G82:H84" si="9">G83</f>
        <v>0</v>
      </c>
      <c r="H82" s="9">
        <f t="shared" si="9"/>
        <v>0</v>
      </c>
    </row>
    <row r="83" spans="1:8" ht="26.25" customHeight="1">
      <c r="A83" s="10" t="s">
        <v>73</v>
      </c>
      <c r="B83" s="5" t="s">
        <v>60</v>
      </c>
      <c r="C83" s="5" t="s">
        <v>56</v>
      </c>
      <c r="D83" s="11" t="s">
        <v>74</v>
      </c>
      <c r="E83" s="8" t="s">
        <v>0</v>
      </c>
      <c r="F83" s="6">
        <f>F84</f>
        <v>5000</v>
      </c>
      <c r="G83" s="6">
        <f t="shared" si="9"/>
        <v>0</v>
      </c>
      <c r="H83" s="6">
        <f t="shared" si="9"/>
        <v>0</v>
      </c>
    </row>
    <row r="84" spans="1:8" ht="32.25" customHeight="1">
      <c r="A84" s="12" t="s">
        <v>61</v>
      </c>
      <c r="B84" s="11" t="s">
        <v>60</v>
      </c>
      <c r="C84" s="11" t="s">
        <v>56</v>
      </c>
      <c r="D84" s="11" t="s">
        <v>74</v>
      </c>
      <c r="E84" s="11" t="s">
        <v>62</v>
      </c>
      <c r="F84" s="6">
        <f>F85</f>
        <v>5000</v>
      </c>
      <c r="G84" s="6">
        <f t="shared" si="9"/>
        <v>0</v>
      </c>
      <c r="H84" s="6">
        <f t="shared" si="9"/>
        <v>0</v>
      </c>
    </row>
    <row r="85" spans="1:8" ht="48.95" customHeight="1">
      <c r="A85" s="12" t="s">
        <v>81</v>
      </c>
      <c r="B85" s="11" t="s">
        <v>60</v>
      </c>
      <c r="C85" s="11" t="s">
        <v>56</v>
      </c>
      <c r="D85" s="11" t="s">
        <v>74</v>
      </c>
      <c r="E85" s="11" t="s">
        <v>63</v>
      </c>
      <c r="F85" s="6">
        <v>5000</v>
      </c>
      <c r="G85" s="6">
        <v>0</v>
      </c>
      <c r="H85" s="6">
        <v>0</v>
      </c>
    </row>
    <row r="86" spans="1:8" ht="15" customHeight="1">
      <c r="A86" s="46" t="s">
        <v>77</v>
      </c>
      <c r="B86" s="46"/>
      <c r="C86" s="46"/>
      <c r="D86" s="46"/>
      <c r="E86" s="46"/>
      <c r="F86" s="9">
        <f>F20+F40+F45+F57+F81</f>
        <v>225502</v>
      </c>
      <c r="G86" s="9">
        <f>G20+G40+G45+G57+G81</f>
        <v>0</v>
      </c>
      <c r="H86" s="9">
        <f>H20+H40+H45+H57+H81</f>
        <v>0</v>
      </c>
    </row>
  </sheetData>
  <mergeCells count="15">
    <mergeCell ref="F15:H15"/>
    <mergeCell ref="A16:H16"/>
    <mergeCell ref="A17:H17"/>
    <mergeCell ref="A86:E86"/>
    <mergeCell ref="G9:H9"/>
    <mergeCell ref="E10:H10"/>
    <mergeCell ref="E11:H11"/>
    <mergeCell ref="E12:H12"/>
    <mergeCell ref="F13:H13"/>
    <mergeCell ref="G2:H2"/>
    <mergeCell ref="E3:H3"/>
    <mergeCell ref="E4:H4"/>
    <mergeCell ref="E5:H5"/>
    <mergeCell ref="E6:H6"/>
    <mergeCell ref="F7:H7"/>
  </mergeCells>
  <phoneticPr fontId="0" type="noConversion"/>
  <pageMargins left="0.39370078740157483" right="0.39370078740157483" top="0.35433070866141736" bottom="0.31496062992125984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2020-06-02T10:18:14Z</cp:lastPrinted>
  <dcterms:created xsi:type="dcterms:W3CDTF">2006-09-16T00:00:00Z</dcterms:created>
  <dcterms:modified xsi:type="dcterms:W3CDTF">2020-06-02T10:18:49Z</dcterms:modified>
</cp:coreProperties>
</file>