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630" yWindow="840" windowWidth="17895" windowHeight="12675"/>
  </bookViews>
  <sheets>
    <sheet name="Документ" sheetId="2" r:id="rId1"/>
  </sheets>
  <definedNames>
    <definedName name="_xlnm.Print_Titles" localSheetId="0">Документ!$6:$8</definedName>
    <definedName name="_xlnm.Print_Area" localSheetId="0">Документ!$B:$F</definedName>
  </definedNames>
  <calcPr calcId="144525"/>
</workbook>
</file>

<file path=xl/calcChain.xml><?xml version="1.0" encoding="utf-8"?>
<calcChain xmlns="http://schemas.openxmlformats.org/spreadsheetml/2006/main">
  <c r="F21" i="2" l="1"/>
  <c r="D21" i="2"/>
  <c r="E21" i="2"/>
  <c r="F11" i="2" l="1"/>
  <c r="F12" i="2"/>
  <c r="F13" i="2"/>
  <c r="F14" i="2"/>
  <c r="F15" i="2"/>
  <c r="F16" i="2"/>
  <c r="F17" i="2"/>
  <c r="F18" i="2"/>
  <c r="F19" i="2"/>
  <c r="F20" i="2"/>
  <c r="F10" i="2"/>
</calcChain>
</file>

<file path=xl/sharedStrings.xml><?xml version="1.0" encoding="utf-8"?>
<sst xmlns="http://schemas.openxmlformats.org/spreadsheetml/2006/main" count="18" uniqueCount="18">
  <si>
    <t>Наименование</t>
  </si>
  <si>
    <t>Реализация полномочий исполнительно-распорядительного органа Мглинского района</t>
  </si>
  <si>
    <t>Строительство и архитектура в Мглинском районе</t>
  </si>
  <si>
    <t>Программа "Устойчивое развитие сельских территорий Мглинского района Брянской области"</t>
  </si>
  <si>
    <t>Программа "Развитие образования Мглинского района"</t>
  </si>
  <si>
    <t>Программа "Развитие культуры и сохранение культурного наследия Мглинского района"</t>
  </si>
  <si>
    <t>Программа "Управление муниципальными финансами Мглинского района"</t>
  </si>
  <si>
    <t>Программа "Проведение капитального ремонта многоквартирных домов на территории Мглинского района"</t>
  </si>
  <si>
    <t>Программа "Энергосбережение и повышение энергетической эффективности в Мглинском районе"</t>
  </si>
  <si>
    <t>Программа "Строительство, реконструкция, модернизация объектов питьевого водоснабжения Мглинского района в рамках реализации регионального проекта "Чистая вода"</t>
  </si>
  <si>
    <t>Процент исполнения к уточненной бюджетной росписи</t>
  </si>
  <si>
    <t>Утверждено на 2022 год</t>
  </si>
  <si>
    <t>Уточненная бюджетная роспись на 2022 год</t>
  </si>
  <si>
    <t>Кассовое исполнение за 1 полугодие 2022 года</t>
  </si>
  <si>
    <t>Мониторинг
о ходе реализации муниципальных программ Мглинского района Брянской области за 1 полугодие 2022 года</t>
  </si>
  <si>
    <t>ИТОГО</t>
  </si>
  <si>
    <t>Программа "Управление муниципальной собственностью Мглинского района"</t>
  </si>
  <si>
    <t>Программа"Обеспечение правопорядка на территории Мглинского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</si>
</sst>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>
      <alignment horizontal="center" vertical="center" shrinkToFit="1"/>
    </xf>
    <xf numFmtId="0" fontId="1" fillId="0" borderId="3">
      <alignment horizontal="left" vertical="top" wrapText="1"/>
    </xf>
    <xf numFmtId="4" fontId="1" fillId="2" borderId="3">
      <alignment horizontal="right" vertical="top" shrinkToFit="1"/>
    </xf>
    <xf numFmtId="0" fontId="3" fillId="0" borderId="4">
      <alignment horizontal="left"/>
    </xf>
    <xf numFmtId="4" fontId="3" fillId="3" borderId="3">
      <alignment horizontal="right" vertical="top" shrinkToFit="1"/>
    </xf>
    <xf numFmtId="0" fontId="1" fillId="0" borderId="5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3" fillId="0" borderId="3">
      <alignment horizontal="left" vertical="top" wrapText="1"/>
    </xf>
    <xf numFmtId="0" fontId="1" fillId="4" borderId="1">
      <alignment horizontal="center"/>
    </xf>
    <xf numFmtId="4" fontId="1" fillId="0" borderId="3">
      <alignment horizontal="right" vertical="top" shrinkToFit="1"/>
    </xf>
    <xf numFmtId="4" fontId="1" fillId="0" borderId="1">
      <alignment horizontal="right" shrinkToFit="1"/>
    </xf>
    <xf numFmtId="0" fontId="6" fillId="0" borderId="1" applyNumberFormat="0" applyFont="0" applyFill="0" applyBorder="0" applyAlignment="0" applyProtection="0">
      <alignment vertical="top"/>
    </xf>
  </cellStyleXfs>
  <cellXfs count="42">
    <xf numFmtId="0" fontId="0" fillId="0" borderId="0" xfId="0"/>
    <xf numFmtId="0" fontId="5" fillId="5" borderId="0" xfId="0" applyFont="1" applyFill="1"/>
    <xf numFmtId="0" fontId="5" fillId="5" borderId="1" xfId="25" applyNumberFormat="1" applyFont="1" applyFill="1" applyBorder="1" applyAlignment="1" applyProtection="1">
      <alignment vertical="center" wrapText="1"/>
    </xf>
    <xf numFmtId="0" fontId="7" fillId="5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9" fillId="5" borderId="6" xfId="0" applyFont="1" applyFill="1" applyBorder="1" applyAlignment="1">
      <alignment horizontal="center"/>
    </xf>
    <xf numFmtId="0" fontId="5" fillId="5" borderId="0" xfId="0" applyFont="1" applyFill="1" applyAlignment="1"/>
    <xf numFmtId="0" fontId="9" fillId="5" borderId="6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right" vertical="center" wrapText="1"/>
    </xf>
    <xf numFmtId="0" fontId="11" fillId="5" borderId="1" xfId="5" applyNumberFormat="1" applyFont="1" applyFill="1" applyProtection="1">
      <alignment wrapText="1"/>
    </xf>
    <xf numFmtId="0" fontId="9" fillId="5" borderId="6" xfId="7" applyFont="1" applyFill="1" applyBorder="1">
      <alignment horizontal="center" vertical="center" wrapText="1"/>
    </xf>
    <xf numFmtId="0" fontId="9" fillId="0" borderId="1" xfId="2" applyNumberFormat="1" applyFont="1" applyProtection="1"/>
    <xf numFmtId="0" fontId="5" fillId="0" borderId="1" xfId="2" applyNumberFormat="1" applyFont="1" applyProtection="1"/>
    <xf numFmtId="0" fontId="11" fillId="0" borderId="1" xfId="14" applyNumberFormat="1" applyFont="1" applyProtection="1">
      <alignment horizontal="left" wrapText="1"/>
    </xf>
    <xf numFmtId="0" fontId="9" fillId="5" borderId="7" xfId="7" applyFont="1" applyFill="1" applyBorder="1">
      <alignment horizontal="center" vertical="center" wrapText="1"/>
    </xf>
    <xf numFmtId="0" fontId="9" fillId="0" borderId="8" xfId="9" applyNumberFormat="1" applyFont="1" applyBorder="1" applyProtection="1">
      <alignment horizontal="left" vertical="top" wrapText="1"/>
    </xf>
    <xf numFmtId="0" fontId="9" fillId="0" borderId="4" xfId="9" applyNumberFormat="1" applyFont="1" applyBorder="1" applyProtection="1">
      <alignment horizontal="left" vertical="top" wrapText="1"/>
    </xf>
    <xf numFmtId="0" fontId="9" fillId="0" borderId="9" xfId="9" applyNumberFormat="1" applyFont="1" applyBorder="1" applyProtection="1">
      <alignment horizontal="left" vertical="top" wrapText="1"/>
    </xf>
    <xf numFmtId="4" fontId="9" fillId="5" borderId="6" xfId="10" applyNumberFormat="1" applyFont="1" applyFill="1" applyBorder="1" applyProtection="1">
      <alignment horizontal="right" vertical="top" shrinkToFit="1"/>
    </xf>
    <xf numFmtId="4" fontId="9" fillId="5" borderId="6" xfId="13" applyNumberFormat="1" applyFont="1" applyFill="1" applyBorder="1" applyProtection="1"/>
    <xf numFmtId="0" fontId="5" fillId="0" borderId="7" xfId="13" applyNumberFormat="1" applyFont="1" applyBorder="1" applyAlignment="1" applyProtection="1"/>
    <xf numFmtId="0" fontId="0" fillId="0" borderId="10" xfId="0" applyBorder="1" applyAlignment="1"/>
    <xf numFmtId="0" fontId="9" fillId="5" borderId="6" xfId="7" applyNumberFormat="1" applyFont="1" applyFill="1" applyBorder="1" applyAlignment="1" applyProtection="1">
      <alignment horizontal="center" vertical="center" wrapText="1"/>
    </xf>
    <xf numFmtId="0" fontId="9" fillId="5" borderId="6" xfId="7" applyFont="1" applyFill="1" applyBorder="1" applyAlignment="1">
      <alignment horizontal="center" vertical="center" wrapText="1"/>
    </xf>
    <xf numFmtId="0" fontId="9" fillId="5" borderId="6" xfId="7" applyNumberFormat="1" applyFont="1" applyFill="1" applyBorder="1" applyProtection="1">
      <alignment horizontal="center" vertical="center" wrapText="1"/>
    </xf>
    <xf numFmtId="0" fontId="9" fillId="5" borderId="6" xfId="7" applyFont="1" applyFill="1" applyBorder="1">
      <alignment horizontal="center" vertical="center" wrapText="1"/>
    </xf>
    <xf numFmtId="0" fontId="11" fillId="0" borderId="1" xfId="14" applyFont="1">
      <alignment horizontal="left" wrapText="1"/>
    </xf>
    <xf numFmtId="0" fontId="9" fillId="5" borderId="6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right"/>
    </xf>
    <xf numFmtId="0" fontId="9" fillId="5" borderId="6" xfId="2" applyNumberFormat="1" applyFont="1" applyFill="1" applyBorder="1" applyAlignment="1" applyProtection="1">
      <alignment horizontal="center" wrapText="1"/>
    </xf>
    <xf numFmtId="0" fontId="9" fillId="5" borderId="6" xfId="0" applyFont="1" applyFill="1" applyBorder="1" applyAlignment="1">
      <alignment horizontal="center"/>
    </xf>
    <xf numFmtId="0" fontId="10" fillId="5" borderId="1" xfId="3" applyNumberFormat="1" applyFont="1" applyFill="1" applyAlignment="1" applyProtection="1">
      <alignment horizontal="center" wrapText="1"/>
    </xf>
    <xf numFmtId="0" fontId="10" fillId="5" borderId="1" xfId="3" applyFont="1" applyFill="1" applyAlignment="1">
      <alignment horizontal="center" wrapText="1"/>
    </xf>
    <xf numFmtId="0" fontId="8" fillId="0" borderId="0" xfId="0" applyFont="1" applyAlignment="1">
      <alignment horizontal="center"/>
    </xf>
    <xf numFmtId="0" fontId="5" fillId="5" borderId="0" xfId="0" applyFont="1" applyFill="1" applyAlignment="1" applyProtection="1">
      <protection locked="0"/>
    </xf>
    <xf numFmtId="0" fontId="5" fillId="5" borderId="0" xfId="0" applyFont="1" applyFill="1" applyAlignment="1"/>
    <xf numFmtId="0" fontId="5" fillId="5" borderId="1" xfId="25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/>
    <xf numFmtId="0" fontId="9" fillId="5" borderId="1" xfId="4" applyNumberFormat="1" applyFont="1" applyFill="1" applyProtection="1">
      <alignment horizontal="center"/>
    </xf>
    <xf numFmtId="0" fontId="9" fillId="5" borderId="1" xfId="4" applyFont="1" applyFill="1">
      <alignment horizontal="center"/>
    </xf>
  </cellXfs>
  <cellStyles count="26">
    <cellStyle name="br" xfId="17"/>
    <cellStyle name="col" xfId="16"/>
    <cellStyle name="style0" xfId="18"/>
    <cellStyle name="td" xfId="19"/>
    <cellStyle name="tr" xfId="15"/>
    <cellStyle name="xl21" xfId="20"/>
    <cellStyle name="xl22" xfId="7"/>
    <cellStyle name="xl23" xfId="8"/>
    <cellStyle name="xl24" xfId="11"/>
    <cellStyle name="xl25" xfId="13"/>
    <cellStyle name="xl26" xfId="1"/>
    <cellStyle name="xl27" xfId="3"/>
    <cellStyle name="xl28" xfId="4"/>
    <cellStyle name="xl29" xfId="5"/>
    <cellStyle name="xl30" xfId="6"/>
    <cellStyle name="xl31" xfId="12"/>
    <cellStyle name="xl32" xfId="2"/>
    <cellStyle name="xl33" xfId="14"/>
    <cellStyle name="xl34" xfId="9"/>
    <cellStyle name="xl35" xfId="21"/>
    <cellStyle name="xl36" xfId="10"/>
    <cellStyle name="xl37" xfId="22"/>
    <cellStyle name="xl38" xfId="23"/>
    <cellStyle name="xl39" xfId="24"/>
    <cellStyle name="Обычный" xfId="0" builtinId="0"/>
    <cellStyle name="Обычный_Доходы2003" xfId="25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B1:H22"/>
  <sheetViews>
    <sheetView showGridLines="0" tabSelected="1" zoomScaleNormal="100" zoomScaleSheetLayoutView="100" workbookViewId="0">
      <pane ySplit="8" topLeftCell="A17" activePane="bottomLeft" state="frozen"/>
      <selection pane="bottomLeft" activeCell="B3" sqref="B3:F21"/>
    </sheetView>
  </sheetViews>
  <sheetFormatPr defaultRowHeight="15" outlineLevelRow="3" x14ac:dyDescent="0.25"/>
  <cols>
    <col min="1" max="1" width="6.42578125" style="4" customWidth="1"/>
    <col min="2" max="2" width="40.42578125" style="4" customWidth="1"/>
    <col min="3" max="3" width="15.140625" style="3" customWidth="1"/>
    <col min="4" max="4" width="15" style="3" customWidth="1"/>
    <col min="5" max="5" width="18.85546875" style="3" customWidth="1"/>
    <col min="6" max="6" width="15.5703125" style="3" customWidth="1"/>
    <col min="7" max="7" width="0.140625" style="4" customWidth="1"/>
    <col min="8" max="8" width="5.5703125" style="4" customWidth="1"/>
    <col min="9" max="16384" width="9.140625" style="4"/>
  </cols>
  <sheetData>
    <row r="1" spans="2:7" s="3" customFormat="1" ht="15.75" x14ac:dyDescent="0.25">
      <c r="B1" s="1"/>
      <c r="C1" s="30"/>
      <c r="D1" s="30"/>
      <c r="E1" s="36"/>
      <c r="F1" s="37"/>
    </row>
    <row r="2" spans="2:7" s="3" customFormat="1" ht="15.75" x14ac:dyDescent="0.25">
      <c r="B2" s="10"/>
      <c r="C2" s="30"/>
      <c r="D2" s="30"/>
      <c r="E2" s="36"/>
      <c r="F2" s="37"/>
    </row>
    <row r="3" spans="2:7" s="3" customFormat="1" ht="15.75" customHeight="1" x14ac:dyDescent="0.25">
      <c r="B3" s="2"/>
      <c r="C3" s="38"/>
      <c r="D3" s="38"/>
      <c r="E3" s="39"/>
      <c r="F3" s="39"/>
    </row>
    <row r="4" spans="2:7" s="3" customFormat="1" ht="15.75" x14ac:dyDescent="0.25">
      <c r="B4" s="8"/>
      <c r="C4" s="30"/>
      <c r="D4" s="30"/>
      <c r="E4" s="37"/>
      <c r="F4" s="37"/>
    </row>
    <row r="5" spans="2:7" s="3" customFormat="1" ht="60" customHeight="1" x14ac:dyDescent="0.3">
      <c r="B5" s="33" t="s">
        <v>14</v>
      </c>
      <c r="C5" s="34"/>
      <c r="D5" s="34"/>
      <c r="E5" s="35"/>
      <c r="F5" s="35"/>
    </row>
    <row r="6" spans="2:7" s="3" customFormat="1" ht="8.25" customHeight="1" x14ac:dyDescent="0.25">
      <c r="B6" s="40"/>
      <c r="C6" s="41"/>
      <c r="D6" s="41"/>
      <c r="E6" s="11"/>
      <c r="F6" s="11"/>
    </row>
    <row r="7" spans="2:7" s="3" customFormat="1" ht="69" customHeight="1" x14ac:dyDescent="0.25">
      <c r="B7" s="26" t="s">
        <v>0</v>
      </c>
      <c r="C7" s="24" t="s">
        <v>11</v>
      </c>
      <c r="D7" s="24" t="s">
        <v>12</v>
      </c>
      <c r="E7" s="24" t="s">
        <v>13</v>
      </c>
      <c r="F7" s="31" t="s">
        <v>10</v>
      </c>
    </row>
    <row r="8" spans="2:7" s="3" customFormat="1" ht="18" customHeight="1" x14ac:dyDescent="0.25">
      <c r="B8" s="27"/>
      <c r="C8" s="25"/>
      <c r="D8" s="29"/>
      <c r="E8" s="29"/>
      <c r="F8" s="32"/>
    </row>
    <row r="9" spans="2:7" s="3" customFormat="1" ht="12.75" customHeight="1" x14ac:dyDescent="0.25">
      <c r="B9" s="16">
        <v>1</v>
      </c>
      <c r="C9" s="12">
        <v>8</v>
      </c>
      <c r="D9" s="9">
        <v>9</v>
      </c>
      <c r="E9" s="9">
        <v>10</v>
      </c>
      <c r="F9" s="7">
        <v>11</v>
      </c>
    </row>
    <row r="10" spans="2:7" s="5" customFormat="1" ht="47.25" x14ac:dyDescent="0.25">
      <c r="B10" s="17" t="s">
        <v>1</v>
      </c>
      <c r="C10" s="20">
        <v>76305235.079999998</v>
      </c>
      <c r="D10" s="20">
        <v>76062188.579999998</v>
      </c>
      <c r="E10" s="20">
        <v>31777903</v>
      </c>
      <c r="F10" s="20">
        <f>E10/D10*100</f>
        <v>41.77884385561287</v>
      </c>
      <c r="G10" s="13"/>
    </row>
    <row r="11" spans="2:7" s="5" customFormat="1" ht="31.5" x14ac:dyDescent="0.25">
      <c r="B11" s="18" t="s">
        <v>2</v>
      </c>
      <c r="C11" s="20">
        <v>19201929.710000001</v>
      </c>
      <c r="D11" s="20">
        <v>37459365.530000001</v>
      </c>
      <c r="E11" s="20">
        <v>14179471.869999999</v>
      </c>
      <c r="F11" s="20">
        <f t="shared" ref="F11:F13" si="0">E11/D11*100</f>
        <v>37.852941899520737</v>
      </c>
      <c r="G11" s="13"/>
    </row>
    <row r="12" spans="2:7" s="5" customFormat="1" ht="47.25" x14ac:dyDescent="0.25">
      <c r="B12" s="18" t="s">
        <v>3</v>
      </c>
      <c r="C12" s="20">
        <v>30000</v>
      </c>
      <c r="D12" s="20">
        <v>30000</v>
      </c>
      <c r="E12" s="20">
        <v>0</v>
      </c>
      <c r="F12" s="20">
        <f t="shared" si="0"/>
        <v>0</v>
      </c>
      <c r="G12" s="13"/>
    </row>
    <row r="13" spans="2:7" s="5" customFormat="1" ht="47.25" x14ac:dyDescent="0.25">
      <c r="B13" s="18" t="s">
        <v>17</v>
      </c>
      <c r="C13" s="20">
        <v>128500</v>
      </c>
      <c r="D13" s="20">
        <v>128500</v>
      </c>
      <c r="E13" s="20">
        <v>450</v>
      </c>
      <c r="F13" s="20">
        <f t="shared" si="0"/>
        <v>0.35019455252918291</v>
      </c>
      <c r="G13" s="13"/>
    </row>
    <row r="14" spans="2:7" s="5" customFormat="1" ht="47.25" outlineLevel="3" x14ac:dyDescent="0.25">
      <c r="B14" s="18" t="s">
        <v>16</v>
      </c>
      <c r="C14" s="20">
        <v>2049763</v>
      </c>
      <c r="D14" s="20">
        <v>2769339</v>
      </c>
      <c r="E14" s="20">
        <v>696928.28</v>
      </c>
      <c r="F14" s="20">
        <f t="shared" ref="F14:F15" si="1">E14/D14*100</f>
        <v>25.165870989431056</v>
      </c>
      <c r="G14" s="13"/>
    </row>
    <row r="15" spans="2:7" s="5" customFormat="1" ht="31.5" x14ac:dyDescent="0.25">
      <c r="B15" s="18" t="s">
        <v>4</v>
      </c>
      <c r="C15" s="20">
        <v>205974674.05000001</v>
      </c>
      <c r="D15" s="20">
        <v>249231697.03999999</v>
      </c>
      <c r="E15" s="20">
        <v>127325815.67</v>
      </c>
      <c r="F15" s="20">
        <f t="shared" si="1"/>
        <v>51.087328450668565</v>
      </c>
      <c r="G15" s="13"/>
    </row>
    <row r="16" spans="2:7" s="5" customFormat="1" ht="47.25" x14ac:dyDescent="0.25">
      <c r="B16" s="18" t="s">
        <v>5</v>
      </c>
      <c r="C16" s="20">
        <v>42169144</v>
      </c>
      <c r="D16" s="20">
        <v>44754543.520000003</v>
      </c>
      <c r="E16" s="20">
        <v>26970106.390000001</v>
      </c>
      <c r="F16" s="20">
        <f t="shared" ref="F16" si="2">E16/D16*100</f>
        <v>60.262275668050421</v>
      </c>
      <c r="G16" s="13"/>
    </row>
    <row r="17" spans="2:8" s="5" customFormat="1" ht="47.25" x14ac:dyDescent="0.25">
      <c r="B17" s="18" t="s">
        <v>6</v>
      </c>
      <c r="C17" s="20">
        <v>6846730</v>
      </c>
      <c r="D17" s="20">
        <v>6846730</v>
      </c>
      <c r="E17" s="20">
        <v>2958677.73</v>
      </c>
      <c r="F17" s="20">
        <f t="shared" ref="F17:F18" si="3">E17/D17*100</f>
        <v>43.21300431008671</v>
      </c>
      <c r="G17" s="13"/>
    </row>
    <row r="18" spans="2:8" s="5" customFormat="1" ht="63" x14ac:dyDescent="0.25">
      <c r="B18" s="18" t="s">
        <v>7</v>
      </c>
      <c r="C18" s="20">
        <v>55553.52</v>
      </c>
      <c r="D18" s="20">
        <v>86710.5</v>
      </c>
      <c r="E18" s="20">
        <v>35949.129999999997</v>
      </c>
      <c r="F18" s="20">
        <f t="shared" si="3"/>
        <v>41.458796800848795</v>
      </c>
      <c r="G18" s="13"/>
    </row>
    <row r="19" spans="2:8" s="5" customFormat="1" ht="63" x14ac:dyDescent="0.25">
      <c r="B19" s="18" t="s">
        <v>8</v>
      </c>
      <c r="C19" s="20">
        <v>50000</v>
      </c>
      <c r="D19" s="20">
        <v>87600</v>
      </c>
      <c r="E19" s="20">
        <v>62600</v>
      </c>
      <c r="F19" s="20">
        <f t="shared" ref="F19:F20" si="4">E19/D19*100</f>
        <v>71.461187214611883</v>
      </c>
      <c r="G19" s="13"/>
    </row>
    <row r="20" spans="2:8" s="5" customFormat="1" ht="94.5" x14ac:dyDescent="0.25">
      <c r="B20" s="19" t="s">
        <v>9</v>
      </c>
      <c r="C20" s="20">
        <v>2477043.4700000002</v>
      </c>
      <c r="D20" s="20">
        <v>3092841.47</v>
      </c>
      <c r="E20" s="20">
        <v>2444718.6</v>
      </c>
      <c r="F20" s="20">
        <f t="shared" si="4"/>
        <v>79.044419952116073</v>
      </c>
      <c r="G20" s="13"/>
    </row>
    <row r="21" spans="2:8" s="6" customFormat="1" ht="12.75" customHeight="1" x14ac:dyDescent="0.25">
      <c r="B21" s="22" t="s">
        <v>15</v>
      </c>
      <c r="C21" s="23"/>
      <c r="D21" s="21">
        <f>SUM(D10:D20)</f>
        <v>420549515.63999999</v>
      </c>
      <c r="E21" s="21">
        <f>E10+E11+E12+E13+E14+E15+E16+E17+E18+E19+E20</f>
        <v>206452620.66999996</v>
      </c>
      <c r="F21" s="21">
        <f>E21/D21*100</f>
        <v>49.091156449393729</v>
      </c>
      <c r="G21" s="14"/>
      <c r="H21" s="14"/>
    </row>
    <row r="22" spans="2:8" ht="12.75" customHeight="1" x14ac:dyDescent="0.25">
      <c r="B22" s="15"/>
      <c r="C22" s="28"/>
      <c r="D22" s="28"/>
      <c r="E22" s="28"/>
      <c r="F22" s="28"/>
      <c r="G22" s="28"/>
      <c r="H22" s="15"/>
    </row>
  </sheetData>
  <mergeCells count="15">
    <mergeCell ref="C1:D1"/>
    <mergeCell ref="C2:D2"/>
    <mergeCell ref="F7:F8"/>
    <mergeCell ref="E7:E8"/>
    <mergeCell ref="B5:F5"/>
    <mergeCell ref="E1:F1"/>
    <mergeCell ref="E2:F2"/>
    <mergeCell ref="C3:F3"/>
    <mergeCell ref="C4:F4"/>
    <mergeCell ref="B6:D6"/>
    <mergeCell ref="B21:C21"/>
    <mergeCell ref="C7:C8"/>
    <mergeCell ref="B7:B8"/>
    <mergeCell ref="C22:G22"/>
    <mergeCell ref="D7:D8"/>
  </mergeCells>
  <pageMargins left="0.98425196850393704" right="0.59055118110236227" top="0.59055118110236227" bottom="0.59055118110236227" header="0.39370078740157483" footer="0.39370078740157483"/>
  <pageSetup paperSize="9"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2&lt;/string&gt;&#10;    &lt;string&gt;31.03.2022&lt;/string&gt;&#10;  &lt;/DateInfo&gt;&#10;  &lt;Code&gt;SQUERY_GENERATOR1&lt;/Code&gt;&#10;  &lt;ObjectCode&gt;SQUERY_GENERATOR1&lt;/ObjectCode&gt;&#10;  &lt;DocName&gt;Генератор отчетов с произвольной группировкой&lt;/DocName&gt;&#10;  &lt;VariantName&gt;Исполнение расходов областного бюджета целевым статьям (копия от 29.04.2021 12:39:25)&lt;/VariantName&gt;&#10;  &lt;VariantLink&gt;306345736&lt;/VariantLink&gt;&#10;  &lt;ReportCode&gt;0415ADA3DFD441D2B69FC448EE7CEC&lt;/ReportCode&gt;&#10;  &lt;SvodReportLink xsi:nil=&quot;true&quot; /&gt;&#10;  &lt;ReportLink&gt;3659627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3B72424-2CCB-4384-BA56-95DFC7A192C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COMPUTER-12\User</dc:creator>
  <cp:lastModifiedBy>Admin</cp:lastModifiedBy>
  <cp:lastPrinted>2022-08-03T14:12:36Z</cp:lastPrinted>
  <dcterms:created xsi:type="dcterms:W3CDTF">2022-04-11T11:37:18Z</dcterms:created>
  <dcterms:modified xsi:type="dcterms:W3CDTF">2022-08-03T14:37:20Z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Генератор отчетов с произвольной группировкой</vt:lpwstr>
  </property>
  <property fmtid="{D5CDD505-2E9C-101B-9397-08002B2CF9AE}" pid="3" name="Название отчета">
    <vt:lpwstr>Исполнение расходов областного бюджета целевым статьям (копия от 29.04.2021 12_39_25).xlsx</vt:lpwstr>
  </property>
  <property fmtid="{D5CDD505-2E9C-101B-9397-08002B2CF9AE}" pid="4" name="Версия клиента">
    <vt:lpwstr>21.2.21.3241 (.NET 4.7.2)</vt:lpwstr>
  </property>
  <property fmtid="{D5CDD505-2E9C-101B-9397-08002B2CF9AE}" pid="5" name="Версия базы">
    <vt:lpwstr>21.2.2481.2033983600</vt:lpwstr>
  </property>
  <property fmtid="{D5CDD505-2E9C-101B-9397-08002B2CF9AE}" pid="6" name="Тип сервера">
    <vt:lpwstr>MSSQL</vt:lpwstr>
  </property>
  <property fmtid="{D5CDD505-2E9C-101B-9397-08002B2CF9AE}" pid="7" name="Сервер">
    <vt:lpwstr>sqlbudgcluster</vt:lpwstr>
  </property>
  <property fmtid="{D5CDD505-2E9C-101B-9397-08002B2CF9AE}" pid="8" name="База">
    <vt:lpwstr>Budget_ALLFO_2022</vt:lpwstr>
  </property>
  <property fmtid="{D5CDD505-2E9C-101B-9397-08002B2CF9AE}" pid="9" name="Пользователь">
    <vt:lpwstr>us_27020</vt:lpwstr>
  </property>
  <property fmtid="{D5CDD505-2E9C-101B-9397-08002B2CF9AE}" pid="10" name="Шаблон">
    <vt:lpwstr>SQR_GENERATOR2016.XLT</vt:lpwstr>
  </property>
  <property fmtid="{D5CDD505-2E9C-101B-9397-08002B2CF9AE}" pid="11" name="Локальная база">
    <vt:lpwstr>используется</vt:lpwstr>
  </property>
</Properties>
</file>