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Table1!$3:$5</definedName>
    <definedName name="_xlnm.Print_Area" localSheetId="0">Table1!$A$1:$N$25</definedName>
  </definedNames>
  <calcPr calcId="114210" fullCalcOnLoad="1"/>
</workbook>
</file>

<file path=xl/calcChain.xml><?xml version="1.0" encoding="utf-8"?>
<calcChain xmlns="http://schemas.openxmlformats.org/spreadsheetml/2006/main">
  <c r="O6" i="1"/>
  <c r="O10"/>
  <c r="K8"/>
  <c r="K6"/>
  <c r="K7"/>
  <c r="L6"/>
  <c r="M6"/>
  <c r="O7"/>
  <c r="O8"/>
  <c r="O9"/>
  <c r="K10"/>
  <c r="L10"/>
  <c r="M10"/>
  <c r="O11"/>
  <c r="O15"/>
  <c r="O16"/>
  <c r="K20"/>
  <c r="L20"/>
  <c r="M20"/>
  <c r="O20"/>
  <c r="L8"/>
  <c r="M8"/>
  <c r="J8"/>
  <c r="L7"/>
  <c r="M7"/>
  <c r="J7"/>
  <c r="J6"/>
  <c r="M25"/>
  <c r="M15"/>
  <c r="L15"/>
  <c r="L25"/>
  <c r="K15"/>
  <c r="K25"/>
  <c r="J20"/>
  <c r="J15"/>
  <c r="J25"/>
  <c r="L9"/>
  <c r="K9"/>
  <c r="J9"/>
  <c r="J10"/>
</calcChain>
</file>

<file path=xl/sharedStrings.xml><?xml version="1.0" encoding="utf-8"?>
<sst xmlns="http://schemas.openxmlformats.org/spreadsheetml/2006/main" count="149" uniqueCount="49">
  <si>
    <t/>
  </si>
  <si>
    <t>№ пп</t>
  </si>
  <si>
    <t>Подпрограмма, основное мероприятие(проект), направление расходов, мероприятие</t>
  </si>
  <si>
    <t>Ответственный исполнитель, соисполнитель</t>
  </si>
  <si>
    <t>Источник финансового обеспечения</t>
  </si>
  <si>
    <t>Код бюджетной классификации</t>
  </si>
  <si>
    <t>Объём средств на реализацию, рублей</t>
  </si>
  <si>
    <t>Связь основного мероприятия, проекта(программы) с целевыми показателями (индикаторами) (порядковые номера показателей (индикаторов))</t>
  </si>
  <si>
    <t>ОМ</t>
  </si>
  <si>
    <t>НР</t>
  </si>
  <si>
    <t>2019 год</t>
  </si>
  <si>
    <t>2020 год</t>
  </si>
  <si>
    <t>2021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</si>
  <si>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</si>
  <si>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</si>
  <si>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</si>
  <si>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</si>
  <si>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</si>
  <si>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</si>
  <si>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</si>
  <si>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</si>
  <si>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</si>
  <si>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</si>
  <si>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</si>
  <si>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0,00</t>
  </si>
  <si>
    <t>средства местных бюджетов</t>
  </si>
  <si>
    <t>внебюджетные средства</t>
  </si>
  <si>
    <t>итого</t>
  </si>
  <si>
    <t>1.</t>
  </si>
  <si>
    <t>администарция Мглинского района</t>
  </si>
  <si>
    <t>02</t>
  </si>
  <si>
    <t>L4970</t>
  </si>
  <si>
    <t xml:space="preserve">Подпрограмма «Обеспечение жильем молодых семей» </t>
  </si>
  <si>
    <t>План реализации муниципальной программы «Строительство и архитектура в Мглинском районе»</t>
  </si>
  <si>
    <t>Подпрограмма «Комплексное развитие систем коммунальной  инфраструктуры Мглинского района» муниципальной программы «Строительство и архитектура в Мглинском районе»»</t>
  </si>
  <si>
    <t>Подпрограмма «Модернизация объектов коммунальной ин-фраструктуры»</t>
  </si>
  <si>
    <t>1.3.</t>
  </si>
  <si>
    <t>1.1.</t>
  </si>
  <si>
    <t>1.2.</t>
  </si>
  <si>
    <t>Программа «Строительство и архитектура в Мглинском районе»</t>
  </si>
  <si>
    <t>1,2,3</t>
  </si>
  <si>
    <t>поступления из  областного бюджета</t>
  </si>
  <si>
    <t>поступление из федерального бюджета</t>
  </si>
  <si>
    <t>поступление  из федерального бюджета</t>
  </si>
  <si>
    <t>РБС</t>
  </si>
  <si>
    <t>МП</t>
  </si>
  <si>
    <t>ППМП</t>
  </si>
  <si>
    <t>2022 год</t>
  </si>
  <si>
    <t xml:space="preserve">Приложение №6 к постановлению администрации                                                        Мглинского района от                                                  №                                      Приложение  5 к муниципальной программе «Строительство и архитектура в Мглинском районе»
</t>
  </si>
</sst>
</file>

<file path=xl/styles.xml><?xml version="1.0" encoding="utf-8"?>
<styleSheet xmlns="http://schemas.openxmlformats.org/spreadsheetml/2006/main">
  <fonts count="5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sz val="8"/>
      <name val="Times New Roman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>
      <alignment vertical="top" wrapText="1"/>
    </xf>
  </cellStyleXfs>
  <cellXfs count="48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top" wrapText="1"/>
    </xf>
    <xf numFmtId="4" fontId="3" fillId="2" borderId="3" xfId="0" applyNumberFormat="1" applyFont="1" applyFill="1" applyBorder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4" fontId="3" fillId="2" borderId="5" xfId="0" applyNumberFormat="1" applyFont="1" applyFill="1" applyBorder="1" applyAlignment="1">
      <alignment horizontal="center" vertical="top" wrapText="1"/>
    </xf>
    <xf numFmtId="4" fontId="3" fillId="0" borderId="6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center" vertical="top" wrapText="1"/>
    </xf>
    <xf numFmtId="4" fontId="0" fillId="0" borderId="0" xfId="0" applyNumberFormat="1" applyFont="1" applyFill="1" applyAlignment="1">
      <alignment vertical="top" wrapText="1"/>
    </xf>
    <xf numFmtId="0" fontId="3" fillId="0" borderId="12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5"/>
  <sheetViews>
    <sheetView tabSelected="1" view="pageBreakPreview" topLeftCell="A4" zoomScale="75" workbookViewId="0">
      <selection activeCell="O6" sqref="O6"/>
    </sheetView>
  </sheetViews>
  <sheetFormatPr defaultRowHeight="15.75"/>
  <cols>
    <col min="1" max="1" width="9.1640625" style="1" customWidth="1"/>
    <col min="2" max="2" width="30.5" style="1" customWidth="1"/>
    <col min="3" max="3" width="20.6640625" style="1" customWidth="1"/>
    <col min="4" max="4" width="21.5" style="1" customWidth="1"/>
    <col min="5" max="5" width="8.6640625" style="1" customWidth="1"/>
    <col min="6" max="6" width="6.5" style="1" customWidth="1"/>
    <col min="7" max="7" width="7" style="1" customWidth="1"/>
    <col min="8" max="8" width="7.5" style="1" customWidth="1"/>
    <col min="9" max="9" width="11.33203125" style="1" customWidth="1"/>
    <col min="10" max="10" width="18.83203125" style="1" customWidth="1"/>
    <col min="11" max="11" width="23" style="1" customWidth="1"/>
    <col min="12" max="13" width="19.1640625" style="1" customWidth="1"/>
    <col min="14" max="14" width="20.83203125" style="1" customWidth="1"/>
    <col min="15" max="15" width="14.6640625" bestFit="1" customWidth="1"/>
  </cols>
  <sheetData>
    <row r="1" spans="1:15" ht="129" customHeight="1">
      <c r="K1" s="38" t="s">
        <v>48</v>
      </c>
      <c r="L1" s="38"/>
      <c r="M1" s="38"/>
      <c r="N1" s="38"/>
    </row>
    <row r="2" spans="1:15" ht="26.25" customHeight="1">
      <c r="A2" s="41" t="s">
        <v>33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5" ht="53.1" customHeight="1">
      <c r="A3" s="39" t="s">
        <v>1</v>
      </c>
      <c r="B3" s="39" t="s">
        <v>2</v>
      </c>
      <c r="C3" s="39" t="s">
        <v>3</v>
      </c>
      <c r="D3" s="39" t="s">
        <v>4</v>
      </c>
      <c r="E3" s="39" t="s">
        <v>5</v>
      </c>
      <c r="F3" s="39"/>
      <c r="G3" s="39"/>
      <c r="H3" s="39"/>
      <c r="I3" s="39"/>
      <c r="J3" s="39" t="s">
        <v>6</v>
      </c>
      <c r="K3" s="39"/>
      <c r="L3" s="39"/>
      <c r="M3" s="22"/>
      <c r="N3" s="39" t="s">
        <v>7</v>
      </c>
    </row>
    <row r="4" spans="1:15" ht="126" customHeight="1">
      <c r="A4" s="39" t="s">
        <v>0</v>
      </c>
      <c r="B4" s="39" t="s">
        <v>0</v>
      </c>
      <c r="C4" s="39" t="s">
        <v>0</v>
      </c>
      <c r="D4" s="39" t="s">
        <v>0</v>
      </c>
      <c r="E4" s="2" t="s">
        <v>44</v>
      </c>
      <c r="F4" s="2" t="s">
        <v>45</v>
      </c>
      <c r="G4" s="2" t="s">
        <v>46</v>
      </c>
      <c r="H4" s="2" t="s">
        <v>8</v>
      </c>
      <c r="I4" s="2" t="s">
        <v>9</v>
      </c>
      <c r="J4" s="2" t="s">
        <v>10</v>
      </c>
      <c r="K4" s="2" t="s">
        <v>11</v>
      </c>
      <c r="L4" s="17" t="s">
        <v>12</v>
      </c>
      <c r="M4" s="23" t="s">
        <v>47</v>
      </c>
      <c r="N4" s="40" t="s">
        <v>0</v>
      </c>
    </row>
    <row r="5" spans="1:15" ht="22.7" customHeight="1">
      <c r="A5" s="3" t="s">
        <v>13</v>
      </c>
      <c r="B5" s="3" t="s">
        <v>14</v>
      </c>
      <c r="C5" s="3" t="s">
        <v>15</v>
      </c>
      <c r="D5" s="3" t="s">
        <v>16</v>
      </c>
      <c r="E5" s="3" t="s">
        <v>17</v>
      </c>
      <c r="F5" s="3" t="s">
        <v>18</v>
      </c>
      <c r="G5" s="3" t="s">
        <v>19</v>
      </c>
      <c r="H5" s="3" t="s">
        <v>20</v>
      </c>
      <c r="I5" s="3" t="s">
        <v>21</v>
      </c>
      <c r="J5" s="3">
        <v>10</v>
      </c>
      <c r="K5" s="3" t="s">
        <v>22</v>
      </c>
      <c r="L5" s="18" t="s">
        <v>23</v>
      </c>
      <c r="M5" s="24">
        <v>13</v>
      </c>
      <c r="N5" s="21">
        <v>14</v>
      </c>
    </row>
    <row r="6" spans="1:15" ht="48" customHeight="1">
      <c r="A6" s="29" t="s">
        <v>28</v>
      </c>
      <c r="B6" s="45" t="s">
        <v>39</v>
      </c>
      <c r="C6" s="32" t="s">
        <v>29</v>
      </c>
      <c r="D6" s="4" t="s">
        <v>25</v>
      </c>
      <c r="E6" s="5">
        <v>901</v>
      </c>
      <c r="F6" s="15" t="s">
        <v>30</v>
      </c>
      <c r="G6" s="5">
        <v>2</v>
      </c>
      <c r="H6" s="5">
        <v>21</v>
      </c>
      <c r="I6" s="13" t="s">
        <v>31</v>
      </c>
      <c r="J6" s="9">
        <f t="shared" ref="J6:M8" si="0">J11+J16+J21</f>
        <v>20874151.289999999</v>
      </c>
      <c r="K6" s="9">
        <f>K11+K16+K21</f>
        <v>18729893.18</v>
      </c>
      <c r="L6" s="9">
        <f t="shared" si="0"/>
        <v>19281830.18</v>
      </c>
      <c r="M6" s="9">
        <f t="shared" si="0"/>
        <v>19110850.18</v>
      </c>
      <c r="N6" s="42"/>
      <c r="O6" s="26">
        <f t="shared" ref="O6:O11" si="1">J6+K6+L6+M6</f>
        <v>77996724.829999998</v>
      </c>
    </row>
    <row r="7" spans="1:15" ht="54.75" customHeight="1">
      <c r="A7" s="30" t="s">
        <v>0</v>
      </c>
      <c r="B7" s="46"/>
      <c r="C7" s="33"/>
      <c r="D7" s="4" t="s">
        <v>41</v>
      </c>
      <c r="E7" s="5" t="s">
        <v>0</v>
      </c>
      <c r="F7" s="5" t="s">
        <v>0</v>
      </c>
      <c r="G7" s="5"/>
      <c r="H7" s="5" t="s">
        <v>0</v>
      </c>
      <c r="I7" s="5" t="s">
        <v>0</v>
      </c>
      <c r="J7" s="9">
        <f t="shared" si="0"/>
        <v>2726012.63</v>
      </c>
      <c r="K7" s="9">
        <f>K12+K17+K22</f>
        <v>9161099.8200000003</v>
      </c>
      <c r="L7" s="9">
        <f t="shared" si="0"/>
        <v>3009497.82</v>
      </c>
      <c r="M7" s="9">
        <f t="shared" si="0"/>
        <v>509497.82</v>
      </c>
      <c r="N7" s="43"/>
      <c r="O7" s="26">
        <f t="shared" si="1"/>
        <v>15406108.09</v>
      </c>
    </row>
    <row r="8" spans="1:15" ht="53.25" customHeight="1">
      <c r="A8" s="30" t="s">
        <v>0</v>
      </c>
      <c r="B8" s="46"/>
      <c r="C8" s="33"/>
      <c r="D8" s="4" t="s">
        <v>42</v>
      </c>
      <c r="E8" s="8"/>
      <c r="F8" s="14"/>
      <c r="G8" s="8"/>
      <c r="H8" s="8"/>
      <c r="J8" s="9">
        <f t="shared" si="0"/>
        <v>510922</v>
      </c>
      <c r="K8" s="9">
        <f t="shared" si="0"/>
        <v>383191.2</v>
      </c>
      <c r="L8" s="9">
        <f t="shared" si="0"/>
        <v>383191.2</v>
      </c>
      <c r="M8" s="9">
        <f t="shared" si="0"/>
        <v>383191.2</v>
      </c>
      <c r="N8" s="43"/>
      <c r="O8" s="26">
        <f t="shared" si="1"/>
        <v>1660495.5999999999</v>
      </c>
    </row>
    <row r="9" spans="1:15" ht="36" customHeight="1">
      <c r="A9" s="30" t="s">
        <v>0</v>
      </c>
      <c r="B9" s="46"/>
      <c r="C9" s="33"/>
      <c r="D9" s="4" t="s">
        <v>26</v>
      </c>
      <c r="E9" s="5" t="s">
        <v>0</v>
      </c>
      <c r="F9" s="5" t="s">
        <v>0</v>
      </c>
      <c r="G9" s="5" t="s">
        <v>0</v>
      </c>
      <c r="H9" s="5" t="s">
        <v>0</v>
      </c>
      <c r="I9" s="5" t="s">
        <v>0</v>
      </c>
      <c r="J9" s="9">
        <f>J14+J19+J24</f>
        <v>0</v>
      </c>
      <c r="K9" s="9">
        <f>K14+K19+K24</f>
        <v>0</v>
      </c>
      <c r="L9" s="19">
        <f>L14+L19+L24</f>
        <v>0</v>
      </c>
      <c r="M9" s="25">
        <v>0</v>
      </c>
      <c r="N9" s="43"/>
      <c r="O9" s="26">
        <f t="shared" si="1"/>
        <v>0</v>
      </c>
    </row>
    <row r="10" spans="1:15" ht="22.7" customHeight="1">
      <c r="A10" s="31" t="s">
        <v>0</v>
      </c>
      <c r="B10" s="47"/>
      <c r="C10" s="34"/>
      <c r="D10" s="6" t="s">
        <v>27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9">
        <f>J6+J7+J8+J9</f>
        <v>24111085.919999998</v>
      </c>
      <c r="K10" s="9">
        <f>K6+K7+K8+K9</f>
        <v>28274184.199999999</v>
      </c>
      <c r="L10" s="9">
        <f>L6+L7+L8+L9</f>
        <v>22674519.199999999</v>
      </c>
      <c r="M10" s="9">
        <f>M6+M7+M8+M9</f>
        <v>20003539.199999999</v>
      </c>
      <c r="N10" s="44"/>
      <c r="O10" s="26">
        <f t="shared" si="1"/>
        <v>95063328.519999996</v>
      </c>
    </row>
    <row r="11" spans="1:15" ht="31.5" customHeight="1">
      <c r="A11" s="29" t="s">
        <v>37</v>
      </c>
      <c r="B11" s="32" t="s">
        <v>35</v>
      </c>
      <c r="C11" s="32" t="s">
        <v>29</v>
      </c>
      <c r="D11" s="4" t="s">
        <v>25</v>
      </c>
      <c r="E11" s="5">
        <v>901</v>
      </c>
      <c r="F11" s="15" t="s">
        <v>30</v>
      </c>
      <c r="G11" s="5">
        <v>4</v>
      </c>
      <c r="H11" s="5">
        <v>41</v>
      </c>
      <c r="I11" s="5">
        <v>81740</v>
      </c>
      <c r="J11" s="9">
        <v>926174.13</v>
      </c>
      <c r="K11" s="12">
        <v>215790</v>
      </c>
      <c r="L11" s="20">
        <v>226316</v>
      </c>
      <c r="M11" s="12">
        <v>200000</v>
      </c>
      <c r="N11" s="35">
        <v>4</v>
      </c>
      <c r="O11" s="26">
        <f t="shared" si="1"/>
        <v>1568280.13</v>
      </c>
    </row>
    <row r="12" spans="1:15" ht="49.5" customHeight="1">
      <c r="A12" s="30" t="s">
        <v>0</v>
      </c>
      <c r="B12" s="33"/>
      <c r="C12" s="33"/>
      <c r="D12" s="4" t="s">
        <v>41</v>
      </c>
      <c r="E12" s="5" t="s">
        <v>0</v>
      </c>
      <c r="F12" s="5" t="s">
        <v>0</v>
      </c>
      <c r="G12" s="5" t="s">
        <v>0</v>
      </c>
      <c r="H12" s="5" t="s">
        <v>0</v>
      </c>
      <c r="I12" s="5" t="s">
        <v>0</v>
      </c>
      <c r="J12" s="10">
        <v>1997058.34</v>
      </c>
      <c r="K12" s="12">
        <v>300000</v>
      </c>
      <c r="L12" s="20">
        <v>500000</v>
      </c>
      <c r="M12" s="12">
        <v>0</v>
      </c>
      <c r="N12" s="36"/>
    </row>
    <row r="13" spans="1:15" ht="44.25" customHeight="1">
      <c r="A13" s="30" t="s">
        <v>0</v>
      </c>
      <c r="B13" s="33"/>
      <c r="C13" s="33"/>
      <c r="D13" s="4" t="s">
        <v>43</v>
      </c>
      <c r="E13" s="8"/>
      <c r="F13" s="14"/>
      <c r="G13" s="8"/>
      <c r="H13" s="8"/>
      <c r="I13" s="13"/>
      <c r="J13" s="12">
        <v>0</v>
      </c>
      <c r="K13" s="12">
        <v>0</v>
      </c>
      <c r="L13" s="20">
        <v>0</v>
      </c>
      <c r="M13" s="12">
        <v>0</v>
      </c>
      <c r="N13" s="36"/>
    </row>
    <row r="14" spans="1:15" ht="30" customHeight="1">
      <c r="A14" s="30" t="s">
        <v>0</v>
      </c>
      <c r="B14" s="33"/>
      <c r="C14" s="33"/>
      <c r="D14" s="4" t="s">
        <v>26</v>
      </c>
      <c r="E14" s="5" t="s">
        <v>0</v>
      </c>
      <c r="F14" s="5" t="s">
        <v>0</v>
      </c>
      <c r="G14" s="5" t="s">
        <v>0</v>
      </c>
      <c r="H14" s="5" t="s">
        <v>0</v>
      </c>
      <c r="I14" s="5" t="s">
        <v>0</v>
      </c>
      <c r="J14" s="11" t="s">
        <v>24</v>
      </c>
      <c r="K14" s="11" t="s">
        <v>24</v>
      </c>
      <c r="L14" s="20">
        <v>0</v>
      </c>
      <c r="M14" s="12">
        <v>0</v>
      </c>
      <c r="N14" s="36"/>
    </row>
    <row r="15" spans="1:15" ht="14.45" customHeight="1">
      <c r="A15" s="31" t="s">
        <v>0</v>
      </c>
      <c r="B15" s="34"/>
      <c r="C15" s="34"/>
      <c r="D15" s="6" t="s">
        <v>27</v>
      </c>
      <c r="E15" s="7" t="s">
        <v>0</v>
      </c>
      <c r="F15" s="7" t="s">
        <v>0</v>
      </c>
      <c r="G15" s="7" t="s">
        <v>0</v>
      </c>
      <c r="H15" s="7" t="s">
        <v>0</v>
      </c>
      <c r="I15" s="7" t="s">
        <v>0</v>
      </c>
      <c r="J15" s="12">
        <f>SUM(J11:J14)</f>
        <v>2923232.47</v>
      </c>
      <c r="K15" s="12">
        <f>SUM(K11:K14)</f>
        <v>515790</v>
      </c>
      <c r="L15" s="20">
        <f>SUM(L11:L14)</f>
        <v>726316</v>
      </c>
      <c r="M15" s="12">
        <f>SUM(M11:M14)</f>
        <v>200000</v>
      </c>
      <c r="N15" s="37"/>
      <c r="O15" s="26">
        <f>J15+K15+L15+M15</f>
        <v>4365338.4700000007</v>
      </c>
    </row>
    <row r="16" spans="1:15" ht="29.25" customHeight="1">
      <c r="A16" s="29" t="s">
        <v>38</v>
      </c>
      <c r="B16" s="32" t="s">
        <v>34</v>
      </c>
      <c r="C16" s="32" t="s">
        <v>29</v>
      </c>
      <c r="D16" s="4" t="s">
        <v>25</v>
      </c>
      <c r="E16" s="5">
        <v>901</v>
      </c>
      <c r="F16" s="15" t="s">
        <v>30</v>
      </c>
      <c r="G16" s="5">
        <v>5</v>
      </c>
      <c r="H16" s="5">
        <v>51</v>
      </c>
      <c r="I16" s="5">
        <v>81610</v>
      </c>
      <c r="J16" s="12">
        <v>19399627.449999999</v>
      </c>
      <c r="K16" s="12">
        <v>18065623</v>
      </c>
      <c r="L16" s="20">
        <v>18607034</v>
      </c>
      <c r="M16" s="12">
        <v>18462370</v>
      </c>
      <c r="N16" s="27" t="s">
        <v>40</v>
      </c>
      <c r="O16" s="26">
        <f>J16+K16+L16+M16</f>
        <v>74534654.450000003</v>
      </c>
    </row>
    <row r="17" spans="1:15" ht="45" customHeight="1">
      <c r="A17" s="30" t="s">
        <v>0</v>
      </c>
      <c r="B17" s="33"/>
      <c r="C17" s="33"/>
      <c r="D17" s="4" t="s">
        <v>41</v>
      </c>
      <c r="E17" s="5" t="s">
        <v>0</v>
      </c>
      <c r="F17" s="5" t="s">
        <v>0</v>
      </c>
      <c r="G17" s="5" t="s">
        <v>0</v>
      </c>
      <c r="H17" s="5" t="s">
        <v>0</v>
      </c>
      <c r="I17" s="5" t="s">
        <v>0</v>
      </c>
      <c r="J17" s="10" t="s">
        <v>24</v>
      </c>
      <c r="K17" s="12">
        <v>8351602</v>
      </c>
      <c r="L17" s="20">
        <v>2000000</v>
      </c>
      <c r="M17" s="12">
        <v>0</v>
      </c>
      <c r="N17" s="28"/>
    </row>
    <row r="18" spans="1:15" ht="45" customHeight="1">
      <c r="A18" s="30" t="s">
        <v>0</v>
      </c>
      <c r="B18" s="33"/>
      <c r="C18" s="33"/>
      <c r="D18" s="4" t="s">
        <v>43</v>
      </c>
      <c r="E18" s="8"/>
      <c r="F18" s="14"/>
      <c r="G18" s="8"/>
      <c r="H18" s="8"/>
      <c r="I18" s="13"/>
      <c r="J18" s="12">
        <v>0</v>
      </c>
      <c r="K18" s="12">
        <v>0</v>
      </c>
      <c r="L18" s="20">
        <v>0</v>
      </c>
      <c r="M18" s="12">
        <v>0</v>
      </c>
      <c r="N18" s="28"/>
    </row>
    <row r="19" spans="1:15" ht="31.5">
      <c r="A19" s="30" t="s">
        <v>0</v>
      </c>
      <c r="B19" s="33"/>
      <c r="C19" s="33"/>
      <c r="D19" s="4" t="s">
        <v>26</v>
      </c>
      <c r="E19" s="5" t="s">
        <v>0</v>
      </c>
      <c r="F19" s="5" t="s">
        <v>0</v>
      </c>
      <c r="G19" s="5" t="s">
        <v>0</v>
      </c>
      <c r="H19" s="5" t="s">
        <v>0</v>
      </c>
      <c r="I19" s="5" t="s">
        <v>0</v>
      </c>
      <c r="J19" s="11" t="s">
        <v>24</v>
      </c>
      <c r="K19" s="11" t="s">
        <v>24</v>
      </c>
      <c r="L19" s="20">
        <v>0</v>
      </c>
      <c r="M19" s="12">
        <v>0</v>
      </c>
      <c r="N19" s="28"/>
    </row>
    <row r="20" spans="1:15">
      <c r="A20" s="31" t="s">
        <v>0</v>
      </c>
      <c r="B20" s="34"/>
      <c r="C20" s="34"/>
      <c r="D20" s="6" t="s">
        <v>27</v>
      </c>
      <c r="E20" s="7" t="s">
        <v>0</v>
      </c>
      <c r="F20" s="7" t="s">
        <v>0</v>
      </c>
      <c r="G20" s="7" t="s">
        <v>0</v>
      </c>
      <c r="H20" s="7" t="s">
        <v>0</v>
      </c>
      <c r="I20" s="7" t="s">
        <v>0</v>
      </c>
      <c r="J20" s="12">
        <f>SUM(J16:J19)</f>
        <v>19399627.449999999</v>
      </c>
      <c r="K20" s="12">
        <f>SUM(K16:K19)</f>
        <v>26417225</v>
      </c>
      <c r="L20" s="20">
        <f>SUM(L16:L19)</f>
        <v>20607034</v>
      </c>
      <c r="M20" s="12">
        <f>SUM(M16:M19)</f>
        <v>18462370</v>
      </c>
      <c r="N20" s="28"/>
      <c r="O20" s="26">
        <f>J20+K20+L20+M20</f>
        <v>84886256.450000003</v>
      </c>
    </row>
    <row r="21" spans="1:15" ht="47.25" customHeight="1">
      <c r="A21" s="29" t="s">
        <v>36</v>
      </c>
      <c r="B21" s="32" t="s">
        <v>32</v>
      </c>
      <c r="C21" s="32" t="s">
        <v>29</v>
      </c>
      <c r="D21" s="4" t="s">
        <v>25</v>
      </c>
      <c r="E21" s="5">
        <v>901</v>
      </c>
      <c r="F21" s="15" t="s">
        <v>30</v>
      </c>
      <c r="G21" s="5">
        <v>2</v>
      </c>
      <c r="H21" s="5">
        <v>21</v>
      </c>
      <c r="I21" s="13" t="s">
        <v>31</v>
      </c>
      <c r="J21" s="9">
        <v>548349.71</v>
      </c>
      <c r="K21" s="12">
        <v>448480.18</v>
      </c>
      <c r="L21" s="12">
        <v>448480.18</v>
      </c>
      <c r="M21" s="12">
        <v>448480.18</v>
      </c>
      <c r="N21" s="35">
        <v>5</v>
      </c>
    </row>
    <row r="22" spans="1:15" ht="47.25">
      <c r="A22" s="30" t="s">
        <v>0</v>
      </c>
      <c r="B22" s="33"/>
      <c r="C22" s="33"/>
      <c r="D22" s="4" t="s">
        <v>41</v>
      </c>
      <c r="E22" s="5"/>
      <c r="F22" s="15"/>
      <c r="G22" s="5"/>
      <c r="H22" s="5"/>
      <c r="I22" s="13"/>
      <c r="J22" s="10">
        <v>728954.29</v>
      </c>
      <c r="K22" s="12">
        <v>509497.82</v>
      </c>
      <c r="L22" s="12">
        <v>509497.82</v>
      </c>
      <c r="M22" s="12">
        <v>509497.82</v>
      </c>
      <c r="N22" s="36"/>
    </row>
    <row r="23" spans="1:15" ht="47.25">
      <c r="A23" s="30" t="s">
        <v>0</v>
      </c>
      <c r="B23" s="33"/>
      <c r="C23" s="33"/>
      <c r="D23" s="4" t="s">
        <v>43</v>
      </c>
      <c r="E23" s="8"/>
      <c r="F23" s="16"/>
      <c r="G23" s="8"/>
      <c r="H23" s="8"/>
      <c r="I23" s="13"/>
      <c r="J23" s="12">
        <v>510922</v>
      </c>
      <c r="K23" s="12">
        <v>383191.2</v>
      </c>
      <c r="L23" s="12">
        <v>383191.2</v>
      </c>
      <c r="M23" s="12">
        <v>383191.2</v>
      </c>
      <c r="N23" s="36"/>
    </row>
    <row r="24" spans="1:15" ht="31.5">
      <c r="A24" s="30" t="s">
        <v>0</v>
      </c>
      <c r="B24" s="33"/>
      <c r="C24" s="33"/>
      <c r="D24" s="4" t="s">
        <v>26</v>
      </c>
      <c r="E24" s="5" t="s">
        <v>0</v>
      </c>
      <c r="F24" s="5" t="s">
        <v>0</v>
      </c>
      <c r="G24" s="5"/>
      <c r="H24" s="5" t="s">
        <v>0</v>
      </c>
      <c r="I24" s="5" t="s">
        <v>0</v>
      </c>
      <c r="J24" s="11" t="s">
        <v>24</v>
      </c>
      <c r="K24" s="11" t="s">
        <v>24</v>
      </c>
      <c r="L24" s="20">
        <v>0</v>
      </c>
      <c r="M24" s="12">
        <v>0</v>
      </c>
      <c r="N24" s="36"/>
    </row>
    <row r="25" spans="1:15">
      <c r="A25" s="31" t="s">
        <v>0</v>
      </c>
      <c r="B25" s="34"/>
      <c r="C25" s="34"/>
      <c r="D25" s="6" t="s">
        <v>27</v>
      </c>
      <c r="E25" s="7" t="s">
        <v>0</v>
      </c>
      <c r="F25" s="7" t="s">
        <v>0</v>
      </c>
      <c r="G25" s="7" t="s">
        <v>0</v>
      </c>
      <c r="H25" s="7" t="s">
        <v>0</v>
      </c>
      <c r="I25" s="7" t="s">
        <v>0</v>
      </c>
      <c r="J25" s="12">
        <f>SUM(J21:J24)</f>
        <v>1788226</v>
      </c>
      <c r="K25" s="12">
        <f>SUM(K21:K24)</f>
        <v>1341169.2</v>
      </c>
      <c r="L25" s="20">
        <f>SUM(L21:L24)</f>
        <v>1341169.2</v>
      </c>
      <c r="M25" s="12">
        <f>SUM(M21:M24)</f>
        <v>1341169.2</v>
      </c>
      <c r="N25" s="37"/>
    </row>
  </sheetData>
  <mergeCells count="25">
    <mergeCell ref="A6:A10"/>
    <mergeCell ref="E3:I3"/>
    <mergeCell ref="N6:N10"/>
    <mergeCell ref="B11:B15"/>
    <mergeCell ref="C11:C15"/>
    <mergeCell ref="N11:N15"/>
    <mergeCell ref="A11:A15"/>
    <mergeCell ref="B6:B10"/>
    <mergeCell ref="C6:C10"/>
    <mergeCell ref="K1:N1"/>
    <mergeCell ref="A3:A4"/>
    <mergeCell ref="B3:B4"/>
    <mergeCell ref="C3:C4"/>
    <mergeCell ref="J3:L3"/>
    <mergeCell ref="N3:N4"/>
    <mergeCell ref="A2:N2"/>
    <mergeCell ref="D3:D4"/>
    <mergeCell ref="N16:N20"/>
    <mergeCell ref="A21:A25"/>
    <mergeCell ref="B21:B25"/>
    <mergeCell ref="C21:C25"/>
    <mergeCell ref="N21:N25"/>
    <mergeCell ref="A16:A20"/>
    <mergeCell ref="B16:B20"/>
    <mergeCell ref="C16:C20"/>
  </mergeCells>
  <phoneticPr fontId="2" type="noConversion"/>
  <pageMargins left="0.39370078740157483" right="0.16" top="0.46" bottom="1.38" header="0.31496062992125984" footer="0.31496062992125984"/>
  <pageSetup paperSize="9" scale="70" orientation="landscape" r:id="rId1"/>
  <headerFooter>
    <oddFooter>&amp;C&amp;P из &amp;N</oddFooter>
  </headerFooter>
  <rowBreaks count="2" manualBreakCount="2">
    <brk id="10" max="14" man="1"/>
    <brk id="20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2020-01-15T09:24:31Z</cp:lastPrinted>
  <dcterms:created xsi:type="dcterms:W3CDTF">2006-09-16T00:00:00Z</dcterms:created>
  <dcterms:modified xsi:type="dcterms:W3CDTF">2020-01-15T09:24:56Z</dcterms:modified>
</cp:coreProperties>
</file>