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75" windowWidth="15300" windowHeight="84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24" i="1" l="1"/>
  <c r="N24" i="1"/>
  <c r="M24" i="1"/>
  <c r="M15" i="1"/>
  <c r="M9" i="1" l="1"/>
  <c r="M27" i="1" l="1"/>
  <c r="O27" i="1" l="1"/>
  <c r="N27" i="1"/>
  <c r="N16" i="1" l="1"/>
  <c r="O16" i="1"/>
  <c r="M16" i="1"/>
  <c r="N9" i="1" l="1"/>
  <c r="O9" i="1"/>
</calcChain>
</file>

<file path=xl/sharedStrings.xml><?xml version="1.0" encoding="utf-8"?>
<sst xmlns="http://schemas.openxmlformats.org/spreadsheetml/2006/main" count="81" uniqueCount="44">
  <si>
    <t>№ п/п</t>
  </si>
  <si>
    <t>Наименование муниципальной программы</t>
  </si>
  <si>
    <t>ГРБС</t>
  </si>
  <si>
    <t>наименование</t>
  </si>
  <si>
    <t>Наименование муниципальной услуги (работы)</t>
  </si>
  <si>
    <t>Реализация дополнительных общеразвивающих программ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</si>
  <si>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</si>
  <si>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всего по виду расходов 611</t>
  </si>
  <si>
    <t xml:space="preserve">Ведомство </t>
  </si>
  <si>
    <t>Планируемый объем субсидии на финансовое обеспечение муниципального задания</t>
  </si>
  <si>
    <t>(руб.)</t>
  </si>
  <si>
    <t>Реализация дополнительных предпрофессиональных программ в области искусств</t>
  </si>
  <si>
    <t xml:space="preserve">Администрация Мглинского района </t>
  </si>
  <si>
    <t>Реализация полномочий исполнительно-распорядительного органа Мглинского района</t>
  </si>
  <si>
    <t xml:space="preserve">Развитие образования Мглинского района           </t>
  </si>
  <si>
    <t>Отдел образования администрации                Мглинского  района</t>
  </si>
  <si>
    <t>Отдел культуры администрации                Мглинского  района</t>
  </si>
  <si>
    <t xml:space="preserve">Развитие образования Мглинского района </t>
  </si>
  <si>
    <t>Развитие культуры и сохранение культурного наследия Мглинского района</t>
  </si>
  <si>
    <t>Библиотечное, библиографическое и информационное обслуживание пользователей библиотек</t>
  </si>
  <si>
    <t>Публичный показ музейных предметов, музейных коллекций</t>
  </si>
  <si>
    <t>Организация деятельности клубных формирований и формирований самодеятельного народного творчества</t>
  </si>
  <si>
    <t>Реализация основных общеобразовательных программ начального общего,основного общего образования</t>
  </si>
  <si>
    <t>Реализация  общеобразовательных программ дошкольного образования</t>
  </si>
  <si>
    <t>Реализация дополнительных общеобразовательных общеразвивающих программ</t>
  </si>
  <si>
    <t>Реализация дополнительных предпрофессиональных программ в области физической культуры</t>
  </si>
  <si>
    <t>Организация и проведение официальных физкультурных и физкультурно-оздоровительных мероприятий</t>
  </si>
  <si>
    <t>2023 год</t>
  </si>
  <si>
    <t xml:space="preserve">Реализация основных общеобразовательных программ начального общего, основного общего,среднего общего образования </t>
  </si>
  <si>
    <t>2024 год</t>
  </si>
  <si>
    <t>Показатель объема</t>
  </si>
  <si>
    <t>Единици измерения</t>
  </si>
  <si>
    <t>Объем оказания муниципальных услуг</t>
  </si>
  <si>
    <t>количество посещений</t>
  </si>
  <si>
    <t>человек</t>
  </si>
  <si>
    <t>заполнить</t>
  </si>
  <si>
    <t>число принятых заявлений</t>
  </si>
  <si>
    <t>штук</t>
  </si>
  <si>
    <t>количество принятых заявлений</t>
  </si>
  <si>
    <t>чел/час</t>
  </si>
  <si>
    <t>2025 год</t>
  </si>
  <si>
    <t>2026 год</t>
  </si>
  <si>
    <t>2027 год</t>
  </si>
  <si>
    <t>Информация об объемах субсидий на финансовое обеспечение муниципальных заданий на оказание муниципальных услуг (работ) на 2025 год 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</si>
</sst>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9" fontId="5" fillId="2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6" fillId="0" borderId="0" xfId="0" applyNumberFormat="1" applyFont="1"/>
    <xf numFmtId="0" fontId="4" fillId="0" borderId="1" xfId="0" applyFont="1" applyBorder="1" applyAlignment="1">
      <alignment horizontal="left" vertical="top" wrapText="1"/>
    </xf>
    <xf numFmtId="9" fontId="2" fillId="2" borderId="5" xfId="1" applyFont="1" applyFill="1" applyBorder="1" applyAlignment="1">
      <alignment horizontal="center" vertical="top" wrapText="1"/>
    </xf>
    <xf numFmtId="9" fontId="5" fillId="2" borderId="5" xfId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9" fontId="9" fillId="2" borderId="1" xfId="1" applyFont="1" applyFill="1" applyBorder="1" applyAlignment="1">
      <alignment horizontal="left" vertical="top" wrapText="1"/>
    </xf>
    <xf numFmtId="9" fontId="4" fillId="2" borderId="1" xfId="1" applyFont="1" applyFill="1" applyBorder="1" applyAlignment="1">
      <alignment horizontal="left" vertical="top" wrapText="1"/>
    </xf>
    <xf numFmtId="3" fontId="8" fillId="3" borderId="1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top" wrapText="1"/>
    </xf>
    <xf numFmtId="3" fontId="10" fillId="2" borderId="5" xfId="1" applyNumberFormat="1" applyFont="1" applyFill="1" applyBorder="1" applyAlignment="1">
      <alignment horizontal="center" vertical="top" wrapText="1"/>
    </xf>
    <xf numFmtId="0" fontId="10" fillId="2" borderId="5" xfId="1" applyNumberFormat="1" applyFont="1" applyFill="1" applyBorder="1" applyAlignment="1">
      <alignment horizontal="center" vertical="top" wrapText="1"/>
    </xf>
    <xf numFmtId="49" fontId="10" fillId="2" borderId="5" xfId="1" applyNumberFormat="1" applyFont="1" applyFill="1" applyBorder="1" applyAlignment="1">
      <alignment horizontal="center" vertical="top" wrapText="1"/>
    </xf>
    <xf numFmtId="4" fontId="11" fillId="0" borderId="0" xfId="0" applyNumberFormat="1" applyFont="1"/>
    <xf numFmtId="0" fontId="11" fillId="0" borderId="0" xfId="0" applyFont="1"/>
    <xf numFmtId="0" fontId="0" fillId="0" borderId="0" xfId="0" applyFont="1"/>
    <xf numFmtId="4" fontId="1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0" fillId="2" borderId="5" xfId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0" borderId="8" xfId="2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3" fontId="9" fillId="2" borderId="1" xfId="1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" fontId="9" fillId="0" borderId="8" xfId="2" applyNumberFormat="1" applyFont="1" applyFill="1" applyBorder="1" applyAlignment="1">
      <alignment horizontal="center" vertical="center" wrapText="1"/>
    </xf>
    <xf numFmtId="4" fontId="9" fillId="0" borderId="7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tabSelected="1" zoomScale="70" zoomScaleNormal="70" workbookViewId="0">
      <selection activeCell="I4" sqref="I4"/>
    </sheetView>
  </sheetViews>
  <sheetFormatPr defaultRowHeight="15" x14ac:dyDescent="0.25"/>
  <cols>
    <col min="1" max="1" width="4.42578125" customWidth="1"/>
    <col min="2" max="2" width="7.5703125" customWidth="1"/>
    <col min="3" max="3" width="21.28515625" customWidth="1"/>
    <col min="4" max="4" width="26.140625" customWidth="1"/>
    <col min="5" max="5" width="57.5703125" customWidth="1"/>
    <col min="6" max="12" width="20.5703125" customWidth="1"/>
    <col min="13" max="13" width="19.140625" customWidth="1"/>
    <col min="14" max="14" width="20.5703125" customWidth="1"/>
    <col min="15" max="15" width="18.85546875" customWidth="1"/>
    <col min="16" max="16" width="13.5703125" bestFit="1" customWidth="1"/>
    <col min="17" max="17" width="15.7109375" customWidth="1"/>
    <col min="18" max="18" width="14" customWidth="1"/>
    <col min="19" max="19" width="14.85546875" customWidth="1"/>
  </cols>
  <sheetData>
    <row r="2" spans="1:19" ht="42.6" customHeight="1" x14ac:dyDescent="0.25">
      <c r="A2" s="56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9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10</v>
      </c>
    </row>
    <row r="5" spans="1:19" ht="66" customHeight="1" x14ac:dyDescent="0.25">
      <c r="A5" s="52" t="s">
        <v>0</v>
      </c>
      <c r="B5" s="52" t="s">
        <v>8</v>
      </c>
      <c r="C5" s="52"/>
      <c r="D5" s="52" t="s">
        <v>1</v>
      </c>
      <c r="E5" s="52" t="s">
        <v>4</v>
      </c>
      <c r="F5" s="60" t="s">
        <v>30</v>
      </c>
      <c r="G5" s="60" t="s">
        <v>31</v>
      </c>
      <c r="H5" s="63" t="s">
        <v>32</v>
      </c>
      <c r="I5" s="63"/>
      <c r="J5" s="63"/>
      <c r="K5" s="63"/>
      <c r="L5" s="63"/>
      <c r="M5" s="62" t="s">
        <v>9</v>
      </c>
      <c r="N5" s="52"/>
      <c r="O5" s="52"/>
      <c r="P5" s="1"/>
      <c r="Q5" s="1"/>
    </row>
    <row r="6" spans="1:19" ht="37.5" x14ac:dyDescent="0.25">
      <c r="A6" s="52"/>
      <c r="B6" s="5" t="s">
        <v>2</v>
      </c>
      <c r="C6" s="5" t="s">
        <v>3</v>
      </c>
      <c r="D6" s="52"/>
      <c r="E6" s="52"/>
      <c r="F6" s="61"/>
      <c r="G6" s="61"/>
      <c r="H6" s="21" t="s">
        <v>27</v>
      </c>
      <c r="I6" s="21" t="s">
        <v>29</v>
      </c>
      <c r="J6" s="21" t="s">
        <v>40</v>
      </c>
      <c r="K6" s="21" t="s">
        <v>41</v>
      </c>
      <c r="L6" s="21" t="s">
        <v>42</v>
      </c>
      <c r="M6" s="18" t="s">
        <v>40</v>
      </c>
      <c r="N6" s="5" t="s">
        <v>41</v>
      </c>
      <c r="O6" s="5" t="s">
        <v>42</v>
      </c>
      <c r="P6" s="1"/>
      <c r="Q6" s="1"/>
    </row>
    <row r="7" spans="1:19" ht="84.75" customHeight="1" x14ac:dyDescent="0.25">
      <c r="A7" s="57">
        <v>1</v>
      </c>
      <c r="B7" s="57">
        <v>901</v>
      </c>
      <c r="C7" s="49" t="s">
        <v>12</v>
      </c>
      <c r="D7" s="49" t="s">
        <v>13</v>
      </c>
      <c r="E7" s="7" t="s">
        <v>6</v>
      </c>
      <c r="F7" s="10" t="s">
        <v>36</v>
      </c>
      <c r="G7" s="19" t="s">
        <v>37</v>
      </c>
      <c r="H7" s="41">
        <v>17247</v>
      </c>
      <c r="I7" s="41">
        <v>16363</v>
      </c>
      <c r="J7" s="47">
        <v>16000</v>
      </c>
      <c r="K7" s="48">
        <v>16000</v>
      </c>
      <c r="L7" s="48">
        <v>16000</v>
      </c>
      <c r="M7" s="35">
        <v>6781273</v>
      </c>
      <c r="N7" s="35">
        <v>6781273</v>
      </c>
      <c r="O7" s="35">
        <v>6781273</v>
      </c>
    </row>
    <row r="8" spans="1:19" s="27" customFormat="1" ht="59.25" customHeight="1" x14ac:dyDescent="0.25">
      <c r="A8" s="58"/>
      <c r="B8" s="58"/>
      <c r="C8" s="50"/>
      <c r="D8" s="50"/>
      <c r="E8" s="15" t="s">
        <v>26</v>
      </c>
      <c r="F8" s="15" t="s">
        <v>33</v>
      </c>
      <c r="G8" s="15" t="s">
        <v>34</v>
      </c>
      <c r="H8" s="39">
        <v>15754</v>
      </c>
      <c r="I8" s="39">
        <v>16690</v>
      </c>
      <c r="J8" s="39">
        <v>15846</v>
      </c>
      <c r="K8" s="39">
        <v>15846</v>
      </c>
      <c r="L8" s="39">
        <v>15846</v>
      </c>
      <c r="M8" s="35">
        <v>9760550</v>
      </c>
      <c r="N8" s="35">
        <v>9760550</v>
      </c>
      <c r="O8" s="35">
        <v>9760550</v>
      </c>
      <c r="P8" s="26"/>
    </row>
    <row r="9" spans="1:19" ht="27.75" customHeight="1" x14ac:dyDescent="0.25">
      <c r="A9" s="59"/>
      <c r="B9" s="59"/>
      <c r="C9" s="51"/>
      <c r="D9" s="51"/>
      <c r="E9" s="17" t="s">
        <v>7</v>
      </c>
      <c r="F9" s="17"/>
      <c r="G9" s="17"/>
      <c r="H9" s="23"/>
      <c r="I9" s="24"/>
      <c r="J9" s="24"/>
      <c r="K9" s="24"/>
      <c r="L9" s="24"/>
      <c r="M9" s="36">
        <f>SUM(M7:M8)</f>
        <v>16541823</v>
      </c>
      <c r="N9" s="36">
        <f>SUM(N7:N8)</f>
        <v>16541823</v>
      </c>
      <c r="O9" s="36">
        <f>SUM(O7:O8)</f>
        <v>16541823</v>
      </c>
    </row>
    <row r="10" spans="1:19" ht="60" customHeight="1" x14ac:dyDescent="0.25">
      <c r="A10" s="49">
        <v>2</v>
      </c>
      <c r="B10" s="49">
        <v>903</v>
      </c>
      <c r="C10" s="49" t="s">
        <v>15</v>
      </c>
      <c r="D10" s="49" t="s">
        <v>14</v>
      </c>
      <c r="E10" s="15" t="s">
        <v>23</v>
      </c>
      <c r="F10" s="20" t="s">
        <v>38</v>
      </c>
      <c r="G10" s="20" t="s">
        <v>34</v>
      </c>
      <c r="H10" s="41">
        <v>295</v>
      </c>
      <c r="I10" s="41">
        <v>264</v>
      </c>
      <c r="J10" s="41">
        <v>249</v>
      </c>
      <c r="K10" s="41">
        <v>227</v>
      </c>
      <c r="L10" s="41">
        <v>227</v>
      </c>
      <c r="M10" s="37">
        <v>35547216</v>
      </c>
      <c r="N10" s="37">
        <v>35547216</v>
      </c>
      <c r="O10" s="37">
        <v>35547216</v>
      </c>
      <c r="P10" s="45"/>
      <c r="Q10" s="46"/>
      <c r="R10" s="38"/>
    </row>
    <row r="11" spans="1:19" ht="61.5" customHeight="1" x14ac:dyDescent="0.25">
      <c r="A11" s="50"/>
      <c r="B11" s="50"/>
      <c r="C11" s="50"/>
      <c r="D11" s="50"/>
      <c r="E11" s="10" t="s">
        <v>24</v>
      </c>
      <c r="F11" s="20" t="s">
        <v>33</v>
      </c>
      <c r="G11" s="20" t="s">
        <v>39</v>
      </c>
      <c r="H11" s="41">
        <v>62857</v>
      </c>
      <c r="I11" s="41">
        <v>62857</v>
      </c>
      <c r="J11" s="41">
        <v>62857</v>
      </c>
      <c r="K11" s="41">
        <v>62857</v>
      </c>
      <c r="L11" s="41">
        <v>62857</v>
      </c>
      <c r="M11" s="37">
        <v>2768883.83</v>
      </c>
      <c r="N11" s="37">
        <v>2768883.83</v>
      </c>
      <c r="O11" s="37">
        <v>2768883.83</v>
      </c>
      <c r="P11" s="2"/>
      <c r="Q11" s="2"/>
      <c r="R11" s="2"/>
      <c r="S11" s="2"/>
    </row>
    <row r="12" spans="1:19" ht="62.25" customHeight="1" x14ac:dyDescent="0.25">
      <c r="A12" s="50"/>
      <c r="B12" s="50"/>
      <c r="C12" s="50"/>
      <c r="D12" s="50"/>
      <c r="E12" s="10" t="s">
        <v>22</v>
      </c>
      <c r="F12" s="20" t="s">
        <v>38</v>
      </c>
      <c r="G12" s="20" t="s">
        <v>34</v>
      </c>
      <c r="H12" s="41">
        <v>13</v>
      </c>
      <c r="I12" s="41">
        <v>10</v>
      </c>
      <c r="J12" s="41">
        <v>9</v>
      </c>
      <c r="K12" s="41">
        <v>8</v>
      </c>
      <c r="L12" s="41">
        <v>7</v>
      </c>
      <c r="M12" s="37">
        <v>6172470</v>
      </c>
      <c r="N12" s="37">
        <v>5486641</v>
      </c>
      <c r="O12" s="37">
        <v>4755090</v>
      </c>
    </row>
    <row r="13" spans="1:19" ht="64.5" customHeight="1" x14ac:dyDescent="0.25">
      <c r="A13" s="50"/>
      <c r="B13" s="50"/>
      <c r="C13" s="50"/>
      <c r="D13" s="50"/>
      <c r="E13" s="10" t="s">
        <v>28</v>
      </c>
      <c r="F13" s="20" t="s">
        <v>38</v>
      </c>
      <c r="G13" s="20" t="s">
        <v>34</v>
      </c>
      <c r="H13" s="41">
        <v>1307</v>
      </c>
      <c r="I13" s="42">
        <v>1184</v>
      </c>
      <c r="J13" s="42">
        <v>1154</v>
      </c>
      <c r="K13" s="41">
        <v>1084</v>
      </c>
      <c r="L13" s="41">
        <v>1084</v>
      </c>
      <c r="M13" s="37">
        <v>147679131</v>
      </c>
      <c r="N13" s="37">
        <v>144100127.80000001</v>
      </c>
      <c r="O13" s="37">
        <v>148924606</v>
      </c>
    </row>
    <row r="14" spans="1:19" ht="44.45" customHeight="1" x14ac:dyDescent="0.25">
      <c r="A14" s="50"/>
      <c r="B14" s="50"/>
      <c r="C14" s="50"/>
      <c r="D14" s="50"/>
      <c r="E14" s="10" t="s">
        <v>5</v>
      </c>
      <c r="F14" s="20" t="s">
        <v>38</v>
      </c>
      <c r="G14" s="20" t="s">
        <v>34</v>
      </c>
      <c r="H14" s="41">
        <v>610</v>
      </c>
      <c r="I14" s="41">
        <v>610</v>
      </c>
      <c r="J14" s="41">
        <v>559</v>
      </c>
      <c r="K14" s="41">
        <v>559</v>
      </c>
      <c r="L14" s="41">
        <v>559</v>
      </c>
      <c r="M14" s="37">
        <v>3814943</v>
      </c>
      <c r="N14" s="37">
        <v>3814943</v>
      </c>
      <c r="O14" s="37">
        <v>3814943</v>
      </c>
    </row>
    <row r="15" spans="1:19" ht="60.75" customHeight="1" x14ac:dyDescent="0.25">
      <c r="A15" s="50"/>
      <c r="B15" s="50"/>
      <c r="C15" s="50"/>
      <c r="D15" s="50"/>
      <c r="E15" s="10" t="s">
        <v>25</v>
      </c>
      <c r="F15" s="20" t="s">
        <v>33</v>
      </c>
      <c r="G15" s="20" t="s">
        <v>39</v>
      </c>
      <c r="H15" s="41">
        <v>46020</v>
      </c>
      <c r="I15" s="41">
        <v>46020</v>
      </c>
      <c r="J15" s="41">
        <v>46020</v>
      </c>
      <c r="K15" s="41">
        <v>46020</v>
      </c>
      <c r="L15" s="41">
        <v>46020</v>
      </c>
      <c r="M15" s="37">
        <f>2484521-426911</f>
        <v>2057610</v>
      </c>
      <c r="N15" s="37">
        <v>2057610</v>
      </c>
      <c r="O15" s="37">
        <v>2057610</v>
      </c>
    </row>
    <row r="16" spans="1:19" ht="18.75" x14ac:dyDescent="0.25">
      <c r="A16" s="51"/>
      <c r="B16" s="51"/>
      <c r="C16" s="51"/>
      <c r="D16" s="51"/>
      <c r="E16" s="16" t="s">
        <v>7</v>
      </c>
      <c r="F16" s="16"/>
      <c r="G16" s="16"/>
      <c r="H16" s="25"/>
      <c r="I16" s="25"/>
      <c r="J16" s="25"/>
      <c r="K16" s="25"/>
      <c r="L16" s="25"/>
      <c r="M16" s="43">
        <f>SUM(M10:M15)</f>
        <v>198040253.82999998</v>
      </c>
      <c r="N16" s="43">
        <f t="shared" ref="N16:O16" si="0">SUM(N10:N15)</f>
        <v>193775421.63</v>
      </c>
      <c r="O16" s="43">
        <f t="shared" si="0"/>
        <v>197868348.82999998</v>
      </c>
      <c r="P16" s="28"/>
    </row>
    <row r="17" spans="1:15" ht="63" customHeight="1" x14ac:dyDescent="0.25">
      <c r="A17" s="53">
        <v>3</v>
      </c>
      <c r="B17" s="53">
        <v>904</v>
      </c>
      <c r="C17" s="49" t="s">
        <v>16</v>
      </c>
      <c r="D17" s="6" t="s">
        <v>17</v>
      </c>
      <c r="E17" s="11" t="s">
        <v>11</v>
      </c>
      <c r="F17" s="20" t="s">
        <v>33</v>
      </c>
      <c r="G17" s="20" t="s">
        <v>34</v>
      </c>
      <c r="H17" s="40">
        <v>67</v>
      </c>
      <c r="I17" s="40">
        <v>67</v>
      </c>
      <c r="J17" s="41">
        <v>69</v>
      </c>
      <c r="K17" s="40">
        <v>69</v>
      </c>
      <c r="L17" s="40">
        <v>69</v>
      </c>
      <c r="M17" s="33">
        <v>4739090</v>
      </c>
      <c r="N17" s="33">
        <v>4739090</v>
      </c>
      <c r="O17" s="33">
        <v>4739090</v>
      </c>
    </row>
    <row r="18" spans="1:15" ht="18.75" hidden="1" customHeight="1" x14ac:dyDescent="0.25">
      <c r="A18" s="54"/>
      <c r="B18" s="54"/>
      <c r="C18" s="50"/>
      <c r="D18" s="8"/>
      <c r="E18" s="12"/>
      <c r="F18" s="20" t="s">
        <v>35</v>
      </c>
      <c r="G18" s="20" t="s">
        <v>35</v>
      </c>
      <c r="H18" s="40">
        <v>10900</v>
      </c>
      <c r="I18" s="40">
        <v>10900</v>
      </c>
      <c r="J18" s="40">
        <v>10900</v>
      </c>
      <c r="K18" s="40">
        <v>10900</v>
      </c>
      <c r="L18" s="40">
        <v>10900</v>
      </c>
      <c r="M18" s="29"/>
      <c r="N18" s="30"/>
      <c r="O18" s="30"/>
    </row>
    <row r="19" spans="1:15" ht="15" hidden="1" customHeight="1" x14ac:dyDescent="0.25">
      <c r="A19" s="54"/>
      <c r="B19" s="54"/>
      <c r="C19" s="50"/>
      <c r="D19" s="9"/>
      <c r="E19" s="13"/>
      <c r="F19" s="20" t="s">
        <v>35</v>
      </c>
      <c r="G19" s="20" t="s">
        <v>35</v>
      </c>
      <c r="H19" s="40">
        <v>1135</v>
      </c>
      <c r="I19" s="40">
        <v>1140</v>
      </c>
      <c r="J19" s="40">
        <v>1150</v>
      </c>
      <c r="K19" s="40">
        <v>1150</v>
      </c>
      <c r="L19" s="40">
        <v>1150</v>
      </c>
      <c r="M19" s="30"/>
      <c r="N19" s="31"/>
      <c r="O19" s="31"/>
    </row>
    <row r="20" spans="1:15" ht="15" hidden="1" customHeight="1" x14ac:dyDescent="0.25">
      <c r="A20" s="54"/>
      <c r="B20" s="54"/>
      <c r="C20" s="50"/>
      <c r="D20" s="9"/>
      <c r="E20" s="13"/>
      <c r="F20" s="20" t="s">
        <v>35</v>
      </c>
      <c r="G20" s="20" t="s">
        <v>35</v>
      </c>
      <c r="H20" s="40">
        <v>186200</v>
      </c>
      <c r="I20" s="40">
        <v>254660</v>
      </c>
      <c r="J20" s="40">
        <v>327420</v>
      </c>
      <c r="K20" s="40">
        <v>327420</v>
      </c>
      <c r="L20" s="40">
        <v>327420</v>
      </c>
      <c r="M20" s="31"/>
      <c r="N20" s="31"/>
      <c r="O20" s="31"/>
    </row>
    <row r="21" spans="1:15" ht="15" hidden="1" customHeight="1" x14ac:dyDescent="0.25">
      <c r="A21" s="54"/>
      <c r="B21" s="54"/>
      <c r="C21" s="50"/>
      <c r="D21" s="9"/>
      <c r="E21" s="13"/>
      <c r="F21" s="20" t="s">
        <v>35</v>
      </c>
      <c r="G21" s="20" t="s">
        <v>35</v>
      </c>
      <c r="H21" s="40" t="s">
        <v>35</v>
      </c>
      <c r="I21" s="40"/>
      <c r="J21" s="40"/>
      <c r="K21" s="40"/>
      <c r="L21" s="40"/>
      <c r="M21" s="31"/>
      <c r="N21" s="31"/>
      <c r="O21" s="31"/>
    </row>
    <row r="22" spans="1:15" ht="15" hidden="1" customHeight="1" x14ac:dyDescent="0.25">
      <c r="A22" s="54"/>
      <c r="B22" s="54"/>
      <c r="C22" s="50"/>
      <c r="D22" s="9"/>
      <c r="E22" s="13"/>
      <c r="F22" s="20" t="s">
        <v>35</v>
      </c>
      <c r="G22" s="20" t="s">
        <v>35</v>
      </c>
      <c r="H22" s="40" t="s">
        <v>35</v>
      </c>
      <c r="I22" s="40"/>
      <c r="J22" s="40"/>
      <c r="K22" s="40"/>
      <c r="L22" s="40"/>
      <c r="M22" s="31"/>
      <c r="N22" s="31"/>
      <c r="O22" s="31"/>
    </row>
    <row r="23" spans="1:15" ht="15" hidden="1" customHeight="1" x14ac:dyDescent="0.25">
      <c r="A23" s="54"/>
      <c r="B23" s="54"/>
      <c r="C23" s="50"/>
      <c r="D23" s="9"/>
      <c r="E23" s="13"/>
      <c r="F23" s="20" t="s">
        <v>35</v>
      </c>
      <c r="G23" s="20" t="s">
        <v>35</v>
      </c>
      <c r="H23" s="40" t="s">
        <v>35</v>
      </c>
      <c r="I23" s="40"/>
      <c r="J23" s="40"/>
      <c r="K23" s="40"/>
      <c r="L23" s="40"/>
      <c r="M23" s="31"/>
      <c r="N23" s="31"/>
      <c r="O23" s="31"/>
    </row>
    <row r="24" spans="1:15" ht="62.25" customHeight="1" x14ac:dyDescent="0.25">
      <c r="A24" s="54"/>
      <c r="B24" s="54"/>
      <c r="C24" s="50"/>
      <c r="D24" s="49" t="s">
        <v>18</v>
      </c>
      <c r="E24" s="11" t="s">
        <v>19</v>
      </c>
      <c r="F24" s="20" t="s">
        <v>33</v>
      </c>
      <c r="G24" s="20" t="s">
        <v>34</v>
      </c>
      <c r="H24" s="41">
        <v>10900</v>
      </c>
      <c r="I24" s="41">
        <v>10900</v>
      </c>
      <c r="J24" s="41">
        <v>10900</v>
      </c>
      <c r="K24" s="41">
        <v>10900</v>
      </c>
      <c r="L24" s="41">
        <v>10900</v>
      </c>
      <c r="M24" s="34">
        <f>17790292+90000</f>
        <v>17880292</v>
      </c>
      <c r="N24" s="34">
        <f>17790292+90000</f>
        <v>17880292</v>
      </c>
      <c r="O24" s="34">
        <f>17790292+90000</f>
        <v>17880292</v>
      </c>
    </row>
    <row r="25" spans="1:15" ht="43.5" customHeight="1" x14ac:dyDescent="0.25">
      <c r="A25" s="54"/>
      <c r="B25" s="54"/>
      <c r="C25" s="50"/>
      <c r="D25" s="50"/>
      <c r="E25" s="11" t="s">
        <v>20</v>
      </c>
      <c r="F25" s="20" t="s">
        <v>37</v>
      </c>
      <c r="G25" s="20" t="s">
        <v>37</v>
      </c>
      <c r="H25" s="41">
        <v>1135</v>
      </c>
      <c r="I25" s="41">
        <v>1140</v>
      </c>
      <c r="J25" s="41">
        <v>1150</v>
      </c>
      <c r="K25" s="41">
        <v>1150</v>
      </c>
      <c r="L25" s="41">
        <v>1150</v>
      </c>
      <c r="M25" s="33">
        <v>1408777</v>
      </c>
      <c r="N25" s="33">
        <v>1408777</v>
      </c>
      <c r="O25" s="33">
        <v>1408777</v>
      </c>
    </row>
    <row r="26" spans="1:15" ht="61.5" customHeight="1" x14ac:dyDescent="0.25">
      <c r="A26" s="54"/>
      <c r="B26" s="54"/>
      <c r="C26" s="50"/>
      <c r="D26" s="51"/>
      <c r="E26" s="11" t="s">
        <v>21</v>
      </c>
      <c r="F26" s="20" t="s">
        <v>33</v>
      </c>
      <c r="G26" s="20" t="s">
        <v>34</v>
      </c>
      <c r="H26" s="41">
        <v>186200</v>
      </c>
      <c r="I26" s="41">
        <v>254660</v>
      </c>
      <c r="J26" s="41">
        <v>327420</v>
      </c>
      <c r="K26" s="41">
        <v>327420</v>
      </c>
      <c r="L26" s="41">
        <v>327420</v>
      </c>
      <c r="M26" s="33">
        <v>21866835</v>
      </c>
      <c r="N26" s="33">
        <v>21866835</v>
      </c>
      <c r="O26" s="33">
        <v>21866835</v>
      </c>
    </row>
    <row r="27" spans="1:15" ht="18.75" x14ac:dyDescent="0.25">
      <c r="A27" s="55"/>
      <c r="B27" s="55"/>
      <c r="C27" s="51"/>
      <c r="D27" s="6"/>
      <c r="E27" s="17" t="s">
        <v>7</v>
      </c>
      <c r="F27" s="17"/>
      <c r="G27" s="17"/>
      <c r="H27" s="32"/>
      <c r="I27" s="32"/>
      <c r="J27" s="32"/>
      <c r="K27" s="32"/>
      <c r="L27" s="32"/>
      <c r="M27" s="44">
        <f>M17+M24+M25+M26</f>
        <v>45894994</v>
      </c>
      <c r="N27" s="43">
        <f>SUM(N17:N26)</f>
        <v>45894994</v>
      </c>
      <c r="O27" s="43">
        <f>SUM(O17:O26)</f>
        <v>45894994</v>
      </c>
    </row>
    <row r="28" spans="1:15" ht="18.75" x14ac:dyDescent="0.25">
      <c r="M28" s="22"/>
    </row>
    <row r="29" spans="1:15" x14ac:dyDescent="0.25">
      <c r="M29" s="2"/>
      <c r="N29" s="2"/>
      <c r="O29" s="2"/>
    </row>
    <row r="30" spans="1:15" ht="15.75" x14ac:dyDescent="0.25">
      <c r="M30" s="14"/>
    </row>
  </sheetData>
  <mergeCells count="21">
    <mergeCell ref="D24:D26"/>
    <mergeCell ref="B17:B27"/>
    <mergeCell ref="A17:A27"/>
    <mergeCell ref="C17:C27"/>
    <mergeCell ref="A2:O2"/>
    <mergeCell ref="C7:C9"/>
    <mergeCell ref="D7:D9"/>
    <mergeCell ref="A7:A9"/>
    <mergeCell ref="B7:B9"/>
    <mergeCell ref="B5:C5"/>
    <mergeCell ref="D5:D6"/>
    <mergeCell ref="A5:A6"/>
    <mergeCell ref="F5:F6"/>
    <mergeCell ref="M5:O5"/>
    <mergeCell ref="G5:G6"/>
    <mergeCell ref="H5:L5"/>
    <mergeCell ref="A10:A16"/>
    <mergeCell ref="B10:B16"/>
    <mergeCell ref="C10:C16"/>
    <mergeCell ref="D10:D16"/>
    <mergeCell ref="E5:E6"/>
  </mergeCells>
  <pageMargins left="0.39370078740157483" right="0" top="0.35433070866141736" bottom="0.35433070866141736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2024-11-12T13:03:38Z</cp:lastPrinted>
  <dcterms:created xsi:type="dcterms:W3CDTF">2017-02-10T11:38:11Z</dcterms:created>
  <dcterms:modified xsi:type="dcterms:W3CDTF">2024-11-14T14:43:42Z</dcterms:modified>
</cp:coreProperties>
</file>