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calcPr calcId="114210"/>
</workbook>
</file>

<file path=xl/calcChain.xml><?xml version="1.0" encoding="utf-8"?>
<calcChain xmlns="http://schemas.openxmlformats.org/spreadsheetml/2006/main">
  <c r="H31" i="1"/>
  <c r="H30"/>
  <c r="H29"/>
  <c r="I31"/>
  <c r="I30"/>
  <c r="I29"/>
  <c r="G31"/>
  <c r="G30"/>
  <c r="G29"/>
  <c r="G33"/>
  <c r="H63"/>
  <c r="I63"/>
  <c r="I62"/>
  <c r="H62"/>
  <c r="G63"/>
  <c r="H71"/>
  <c r="I71"/>
  <c r="G71"/>
  <c r="G81"/>
  <c r="H73"/>
  <c r="H72"/>
  <c r="I73"/>
  <c r="I72"/>
  <c r="G73"/>
  <c r="G72"/>
  <c r="H66"/>
  <c r="H65"/>
  <c r="I66"/>
  <c r="I65"/>
  <c r="G66"/>
  <c r="G65"/>
  <c r="H88"/>
  <c r="H87"/>
  <c r="I88"/>
  <c r="I87"/>
  <c r="G91"/>
  <c r="G90"/>
  <c r="G89"/>
  <c r="I60"/>
  <c r="I59"/>
  <c r="I58"/>
  <c r="H60"/>
  <c r="H59"/>
  <c r="H58"/>
  <c r="G60"/>
  <c r="G59"/>
  <c r="G58"/>
  <c r="G57"/>
  <c r="G88"/>
  <c r="G87"/>
  <c r="H27"/>
  <c r="H26"/>
  <c r="I27"/>
  <c r="I26"/>
  <c r="G27"/>
  <c r="G26"/>
  <c r="G25"/>
  <c r="G24"/>
  <c r="I48"/>
  <c r="G35"/>
  <c r="G34"/>
  <c r="G48"/>
  <c r="G47"/>
  <c r="G46"/>
  <c r="G69"/>
  <c r="G68"/>
  <c r="G64"/>
  <c r="G76"/>
  <c r="G75"/>
  <c r="I76"/>
  <c r="I75"/>
  <c r="H76"/>
  <c r="H75"/>
  <c r="I43"/>
  <c r="I42"/>
  <c r="I41"/>
  <c r="I40"/>
  <c r="H43"/>
  <c r="H42"/>
  <c r="H41"/>
  <c r="H40"/>
  <c r="G43"/>
  <c r="G42"/>
  <c r="G41"/>
  <c r="G40"/>
  <c r="I38"/>
  <c r="I37"/>
  <c r="I33"/>
  <c r="I24"/>
  <c r="H38"/>
  <c r="H37"/>
  <c r="H33"/>
  <c r="H24"/>
  <c r="G38"/>
  <c r="G37"/>
  <c r="G85"/>
  <c r="G83"/>
  <c r="G82"/>
  <c r="H79"/>
  <c r="H78"/>
  <c r="I79"/>
  <c r="I78"/>
  <c r="G79"/>
  <c r="G78"/>
  <c r="H55"/>
  <c r="H54"/>
  <c r="I55"/>
  <c r="I54"/>
  <c r="I49"/>
  <c r="G55"/>
  <c r="G54"/>
  <c r="H52"/>
  <c r="H51"/>
  <c r="I52"/>
  <c r="G52"/>
  <c r="G51"/>
  <c r="G50"/>
  <c r="G45"/>
  <c r="G23"/>
  <c r="I51"/>
  <c r="I46"/>
  <c r="I47"/>
  <c r="H50"/>
  <c r="I50"/>
  <c r="I45"/>
  <c r="I23"/>
  <c r="H45"/>
  <c r="H23"/>
  <c r="H69"/>
  <c r="H68"/>
  <c r="H64"/>
  <c r="I69"/>
  <c r="I68"/>
  <c r="I64"/>
  <c r="G62"/>
  <c r="G93"/>
  <c r="H93"/>
  <c r="I93"/>
</calcChain>
</file>

<file path=xl/sharedStrings.xml><?xml version="1.0" encoding="utf-8"?>
<sst xmlns="http://schemas.openxmlformats.org/spreadsheetml/2006/main" count="421" uniqueCount="120">
  <si>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</si>
  <si>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</si>
  <si>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</si>
  <si>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</si>
  <si>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</si>
  <si>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</si>
  <si>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</si>
  <si>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</si>
  <si>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</si>
  <si>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</si>
  <si>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</si>
  <si>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</si>
  <si>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</si>
  <si>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</si>
  <si>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</si>
  <si>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</si>
  <si>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</si>
  <si>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</si>
  <si>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</si>
  <si>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</si>
  <si>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Мглинского  района</t>
  </si>
  <si>
    <t>901</t>
  </si>
  <si>
    <t>Общегосударственные вопросы</t>
  </si>
  <si>
    <t>01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</si>
  <si>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</si>
  <si>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</si>
  <si>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</si>
  <si>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</si>
  <si>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</si>
  <si>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</si>
  <si>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</si>
  <si>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</si>
  <si>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</si>
  <si>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</si>
  <si>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</si>
  <si>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05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</si>
  <si>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</si>
  <si>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</si>
  <si>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</si>
  <si>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</si>
  <si>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</si>
  <si>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</si>
  <si>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</si>
  <si>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09</t>
  </si>
  <si>
    <t>Национальная экономика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</si>
  <si>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</si>
  <si>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</si>
  <si>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</si>
  <si>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</si>
  <si>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</si>
  <si>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</si>
  <si>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</si>
  <si>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</si>
  <si>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</si>
  <si>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</si>
  <si>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Комплексное развитие систем коммунальной инфраструктуры</t>
  </si>
  <si>
    <t>02 5 52 81740</t>
  </si>
  <si>
    <t>Образование</t>
  </si>
  <si>
    <t>07</t>
  </si>
  <si>
    <t>Отдел образования администрации Мглинского района</t>
  </si>
  <si>
    <t>903</t>
  </si>
  <si>
    <t>Дошкольное образование</t>
  </si>
  <si>
    <t>Общее образование</t>
  </si>
  <si>
    <t>Общеобразовательные организации</t>
  </si>
  <si>
    <t>06 0 12 80310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</si>
  <si>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</si>
  <si>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</si>
  <si>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</si>
  <si>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</si>
  <si>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</si>
  <si>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</si>
  <si>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от 16 декабря 2019 года   № 6-43</t>
  </si>
  <si>
    <t>Изменение распределения бюджетных ассигнований по ведомственной  структуре расходов бюджета муниципального района на 2020 год и на плановый период 2021 и 2022 годов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</si>
  <si>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</si>
  <si>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</si>
  <si>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</si>
  <si>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2</t>
  </si>
  <si>
    <t>Другие вопросы в области образования</t>
  </si>
  <si>
    <t>Закупка товаров, работ и услуг для государственных (муниципальных) нужд</t>
  </si>
  <si>
    <t>Проведение Всероссийской переписи населения 2020 года</t>
  </si>
  <si>
    <t>01 0 14 54690</t>
  </si>
  <si>
    <t>Мероприятия по землеустройству и землепользованию</t>
  </si>
  <si>
    <t xml:space="preserve">02 5 54 80910 </t>
  </si>
  <si>
    <t>Замена оконных блоков муниципальных образовательных организаций Брянской области</t>
  </si>
  <si>
    <t>06 0 12 S4860</t>
  </si>
  <si>
    <t xml:space="preserve">                Приложение № 7.2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</si>
  <si>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</si>
  <si>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</si>
  <si>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09 0 21 81830</t>
  </si>
  <si>
    <t>Членские взносы некоммерческим организациям</t>
  </si>
  <si>
    <t>01 0 11 81410</t>
  </si>
  <si>
    <t>Уплата налогов, сборов и иных платежей</t>
  </si>
  <si>
    <t>850</t>
  </si>
  <si>
    <t>Руководство и управление в сфере установленных функций органов местного самоуправления</t>
  </si>
  <si>
    <t>01 0 11 80040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</si>
  <si>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</si>
  <si>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политика</t>
  </si>
  <si>
    <t>Другие вопросы в области социальной политики</t>
  </si>
  <si>
    <t>10</t>
  </si>
  <si>
    <t>06</t>
  </si>
  <si>
    <t>Резервные фонды местных администраций</t>
  </si>
  <si>
    <t>10 0 00 83030</t>
  </si>
  <si>
    <t>Социальное обеспечение и иные выплаты населению</t>
  </si>
  <si>
    <t>300</t>
  </si>
  <si>
    <t>Социальные выплаты
гражданам, кроме публичных нормативных  социальных выплат</t>
  </si>
  <si>
    <t>320</t>
  </si>
  <si>
    <t>Финансовый отдел администрации Мглинского района</t>
  </si>
  <si>
    <t>905</t>
  </si>
  <si>
    <t>Резервные фонды</t>
  </si>
  <si>
    <t>11</t>
  </si>
  <si>
    <t>Резервные средства</t>
  </si>
  <si>
    <t>870</t>
  </si>
  <si>
    <t>Капитальный ремонт кровель муниципальных образовательных организаций Брянской области</t>
  </si>
  <si>
    <t>06 0 12 S4850</t>
  </si>
  <si>
    <t>Обеспечение проведения выборов и референдумов</t>
  </si>
  <si>
    <t>Организация проведения выборов и референдумов</t>
  </si>
  <si>
    <t>10 0 00 80060</t>
  </si>
  <si>
    <t>Специальные расходы</t>
  </si>
  <si>
    <t>880</t>
  </si>
  <si>
    <t>от 02 июня  2020  года  № 6-76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</si>
</sst>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>
      <alignment vertical="top" wrapText="1"/>
    </xf>
    <xf numFmtId="0" fontId="10" fillId="0" borderId="0">
      <alignment vertical="top" wrapText="1"/>
    </xf>
  </cellStyleXfs>
  <cellXfs count="8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4" fontId="4" fillId="2" borderId="2" xfId="0" applyNumberFormat="1" applyFont="1" applyFill="1" applyBorder="1" applyAlignment="1">
      <alignment horizontal="right" wrapText="1"/>
    </xf>
    <xf numFmtId="0" fontId="4" fillId="2" borderId="2" xfId="1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4" fontId="4" fillId="0" borderId="6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3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wrapText="1"/>
    </xf>
    <xf numFmtId="0" fontId="3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3"/>
  <sheetViews>
    <sheetView tabSelected="1" workbookViewId="0">
      <selection activeCell="F4" sqref="F4:I4"/>
    </sheetView>
  </sheetViews>
  <sheetFormatPr defaultRowHeight="12.75"/>
  <cols>
    <col min="1" max="1" width="50.66406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</cols>
  <sheetData>
    <row r="1" spans="1:9">
      <c r="A1" t="s">
        <v>0</v>
      </c>
    </row>
    <row r="3" spans="1:9" ht="17.25">
      <c r="F3" s="74"/>
      <c r="G3" s="74"/>
      <c r="H3" s="82" t="s">
        <v>76</v>
      </c>
      <c r="I3" s="82"/>
    </row>
    <row r="4" spans="1:9" ht="17.25">
      <c r="F4" s="83" t="s">
        <v>73</v>
      </c>
      <c r="G4" s="83"/>
      <c r="H4" s="83"/>
      <c r="I4" s="83"/>
    </row>
    <row r="5" spans="1:9" ht="21.75" customHeight="1">
      <c r="F5" s="83" t="s">
        <v>74</v>
      </c>
      <c r="G5" s="83"/>
      <c r="H5" s="83"/>
      <c r="I5" s="83"/>
    </row>
    <row r="6" spans="1:9" ht="17.25">
      <c r="F6" s="77" t="s">
        <v>75</v>
      </c>
      <c r="G6" s="77"/>
      <c r="H6" s="77"/>
      <c r="I6" s="77"/>
    </row>
    <row r="7" spans="1:9" ht="17.25">
      <c r="F7" s="77" t="s">
        <v>70</v>
      </c>
      <c r="G7" s="77"/>
      <c r="H7" s="77"/>
      <c r="I7" s="77"/>
    </row>
    <row r="8" spans="1:9" ht="17.25">
      <c r="F8" s="74"/>
      <c r="G8" s="76" t="s">
        <v>119</v>
      </c>
      <c r="H8" s="76"/>
      <c r="I8" s="76"/>
    </row>
    <row r="9" spans="1:9" ht="17.25">
      <c r="F9" s="4"/>
      <c r="G9" s="15"/>
      <c r="H9" s="15"/>
      <c r="I9" s="15"/>
    </row>
    <row r="10" spans="1:9" ht="17.25">
      <c r="F10" s="4"/>
      <c r="G10" s="15"/>
      <c r="H10" s="15"/>
      <c r="I10" s="15"/>
    </row>
    <row r="12" spans="1:9" ht="17.25">
      <c r="F12" s="4"/>
      <c r="G12" s="4"/>
      <c r="H12" s="82" t="s">
        <v>85</v>
      </c>
      <c r="I12" s="82"/>
    </row>
    <row r="13" spans="1:9" ht="17.25">
      <c r="F13" s="83" t="s">
        <v>68</v>
      </c>
      <c r="G13" s="83"/>
      <c r="H13" s="83"/>
      <c r="I13" s="83"/>
    </row>
    <row r="14" spans="1:9" ht="17.25">
      <c r="F14" s="77" t="s">
        <v>69</v>
      </c>
      <c r="G14" s="77"/>
      <c r="H14" s="77"/>
      <c r="I14" s="77"/>
    </row>
    <row r="15" spans="1:9" ht="17.25">
      <c r="F15" s="77" t="s">
        <v>70</v>
      </c>
      <c r="G15" s="77"/>
      <c r="H15" s="77"/>
      <c r="I15" s="77"/>
    </row>
    <row r="16" spans="1:9" ht="17.25">
      <c r="F16" s="4"/>
      <c r="G16" s="76" t="s">
        <v>71</v>
      </c>
      <c r="H16" s="76"/>
      <c r="I16" s="76"/>
    </row>
    <row r="18" spans="1:9" ht="13.7" customHeight="1">
      <c r="A18" s="1" t="s">
        <v>0</v>
      </c>
      <c r="B18" s="1" t="s">
        <v>0</v>
      </c>
      <c r="C18" s="1" t="s">
        <v>0</v>
      </c>
      <c r="D18" s="2" t="s">
        <v>0</v>
      </c>
      <c r="E18" s="2" t="s">
        <v>0</v>
      </c>
      <c r="F18" s="2" t="s">
        <v>0</v>
      </c>
      <c r="G18" s="78" t="s">
        <v>0</v>
      </c>
      <c r="H18" s="78"/>
      <c r="I18" s="78"/>
    </row>
    <row r="19" spans="1:9" ht="33" customHeight="1">
      <c r="A19" s="79" t="s">
        <v>72</v>
      </c>
      <c r="B19" s="80"/>
      <c r="C19" s="80"/>
      <c r="D19" s="80"/>
      <c r="E19" s="80"/>
      <c r="F19" s="80"/>
      <c r="G19" s="80"/>
      <c r="H19" s="80"/>
      <c r="I19" s="80"/>
    </row>
    <row r="20" spans="1:9" ht="15" customHeight="1">
      <c r="A20" s="81" t="s">
        <v>1</v>
      </c>
      <c r="B20" s="81"/>
      <c r="C20" s="81"/>
      <c r="D20" s="81"/>
      <c r="E20" s="81"/>
      <c r="F20" s="81"/>
      <c r="G20" s="81"/>
      <c r="H20" s="81"/>
      <c r="I20" s="81"/>
    </row>
    <row r="21" spans="1:9" ht="28.15" customHeight="1">
      <c r="A21" s="3" t="s">
        <v>2</v>
      </c>
      <c r="B21" s="3" t="s">
        <v>3</v>
      </c>
      <c r="C21" s="3" t="s">
        <v>4</v>
      </c>
      <c r="D21" s="3" t="s">
        <v>5</v>
      </c>
      <c r="E21" s="3" t="s">
        <v>6</v>
      </c>
      <c r="F21" s="3" t="s">
        <v>7</v>
      </c>
      <c r="G21" s="3" t="s">
        <v>8</v>
      </c>
      <c r="H21" s="3" t="s">
        <v>9</v>
      </c>
      <c r="I21" s="3" t="s">
        <v>10</v>
      </c>
    </row>
    <row r="22" spans="1:9" ht="14.45" customHeight="1">
      <c r="A22" s="3" t="s">
        <v>11</v>
      </c>
      <c r="B22" s="3" t="s">
        <v>12</v>
      </c>
      <c r="C22" s="3" t="s">
        <v>13</v>
      </c>
      <c r="D22" s="3" t="s">
        <v>14</v>
      </c>
      <c r="E22" s="3" t="s">
        <v>15</v>
      </c>
      <c r="F22" s="3" t="s">
        <v>16</v>
      </c>
      <c r="G22" s="3" t="s">
        <v>17</v>
      </c>
      <c r="H22" s="3" t="s">
        <v>18</v>
      </c>
      <c r="I22" s="3" t="s">
        <v>19</v>
      </c>
    </row>
    <row r="23" spans="1:9" ht="32.25" customHeight="1">
      <c r="A23" s="6" t="s">
        <v>20</v>
      </c>
      <c r="B23" s="7" t="s">
        <v>21</v>
      </c>
      <c r="C23" s="7" t="s">
        <v>0</v>
      </c>
      <c r="D23" s="7" t="s">
        <v>0</v>
      </c>
      <c r="E23" s="8" t="s">
        <v>0</v>
      </c>
      <c r="F23" s="8" t="s">
        <v>0</v>
      </c>
      <c r="G23" s="9">
        <f>G24+G40+G45+G57</f>
        <v>-320498</v>
      </c>
      <c r="H23" s="9">
        <f>H24+H40+H45</f>
        <v>0</v>
      </c>
      <c r="I23" s="9">
        <f>I24+I40+I45</f>
        <v>0</v>
      </c>
    </row>
    <row r="24" spans="1:9" ht="15" customHeight="1">
      <c r="A24" s="25" t="s">
        <v>22</v>
      </c>
      <c r="B24" s="7" t="s">
        <v>21</v>
      </c>
      <c r="C24" s="7" t="s">
        <v>23</v>
      </c>
      <c r="D24" s="7" t="s">
        <v>0</v>
      </c>
      <c r="E24" s="7" t="s">
        <v>0</v>
      </c>
      <c r="F24" s="46" t="s">
        <v>0</v>
      </c>
      <c r="G24" s="47">
        <f>G25+G29+G33</f>
        <v>-330498</v>
      </c>
      <c r="H24" s="47">
        <f>H33</f>
        <v>0</v>
      </c>
      <c r="I24" s="47">
        <f>I33</f>
        <v>0</v>
      </c>
    </row>
    <row r="25" spans="1:9" ht="100.5" customHeight="1">
      <c r="A25" s="57" t="s">
        <v>95</v>
      </c>
      <c r="B25" s="58" t="s">
        <v>21</v>
      </c>
      <c r="C25" s="58" t="s">
        <v>23</v>
      </c>
      <c r="D25" s="58" t="s">
        <v>24</v>
      </c>
      <c r="E25" s="58" t="s">
        <v>0</v>
      </c>
      <c r="F25" s="56" t="s">
        <v>0</v>
      </c>
      <c r="G25" s="49">
        <f>G26</f>
        <v>-558724</v>
      </c>
      <c r="H25" s="49">
        <v>0</v>
      </c>
      <c r="I25" s="49">
        <v>0</v>
      </c>
    </row>
    <row r="26" spans="1:9" ht="48.75" customHeight="1">
      <c r="A26" s="41" t="s">
        <v>93</v>
      </c>
      <c r="B26" s="39" t="s">
        <v>21</v>
      </c>
      <c r="C26" s="39" t="s">
        <v>23</v>
      </c>
      <c r="D26" s="39" t="s">
        <v>24</v>
      </c>
      <c r="E26" s="45" t="s">
        <v>94</v>
      </c>
      <c r="F26" s="48"/>
      <c r="G26" s="51">
        <f>G27</f>
        <v>-558724</v>
      </c>
      <c r="H26" s="51">
        <f>H27</f>
        <v>0</v>
      </c>
      <c r="I26" s="51">
        <f>I27</f>
        <v>0</v>
      </c>
    </row>
    <row r="27" spans="1:9" ht="54.75" customHeight="1">
      <c r="A27" s="41" t="s">
        <v>29</v>
      </c>
      <c r="B27" s="39" t="s">
        <v>21</v>
      </c>
      <c r="C27" s="39" t="s">
        <v>23</v>
      </c>
      <c r="D27" s="39" t="s">
        <v>24</v>
      </c>
      <c r="E27" s="45" t="s">
        <v>94</v>
      </c>
      <c r="F27" s="50" t="s">
        <v>30</v>
      </c>
      <c r="G27" s="51">
        <f>G28</f>
        <v>-558724</v>
      </c>
      <c r="H27" s="51">
        <f>H28</f>
        <v>0</v>
      </c>
      <c r="I27" s="51">
        <f>I28</f>
        <v>0</v>
      </c>
    </row>
    <row r="28" spans="1:9" ht="56.25" customHeight="1">
      <c r="A28" s="66" t="s">
        <v>31</v>
      </c>
      <c r="B28" s="67" t="s">
        <v>21</v>
      </c>
      <c r="C28" s="67" t="s">
        <v>23</v>
      </c>
      <c r="D28" s="67" t="s">
        <v>24</v>
      </c>
      <c r="E28" s="68" t="s">
        <v>94</v>
      </c>
      <c r="F28" s="50" t="s">
        <v>32</v>
      </c>
      <c r="G28" s="51">
        <v>-558724</v>
      </c>
      <c r="H28" s="51">
        <v>0</v>
      </c>
      <c r="I28" s="51">
        <v>0</v>
      </c>
    </row>
    <row r="29" spans="1:9" ht="39.75" customHeight="1">
      <c r="A29" s="69" t="s">
        <v>114</v>
      </c>
      <c r="B29" s="70">
        <v>901</v>
      </c>
      <c r="C29" s="71" t="s">
        <v>23</v>
      </c>
      <c r="D29" s="71" t="s">
        <v>58</v>
      </c>
      <c r="E29" s="71"/>
      <c r="F29" s="72"/>
      <c r="G29" s="51">
        <f>G30</f>
        <v>7724</v>
      </c>
      <c r="H29" s="51">
        <f t="shared" ref="H29:I31" si="0">H30</f>
        <v>0</v>
      </c>
      <c r="I29" s="51">
        <f t="shared" si="0"/>
        <v>0</v>
      </c>
    </row>
    <row r="30" spans="1:9" ht="34.5" customHeight="1">
      <c r="A30" s="13" t="s">
        <v>115</v>
      </c>
      <c r="B30" s="12">
        <v>901</v>
      </c>
      <c r="C30" s="10" t="s">
        <v>23</v>
      </c>
      <c r="D30" s="10" t="s">
        <v>58</v>
      </c>
      <c r="E30" s="10" t="s">
        <v>116</v>
      </c>
      <c r="F30" s="72"/>
      <c r="G30" s="51">
        <f>G31</f>
        <v>7724</v>
      </c>
      <c r="H30" s="51">
        <f t="shared" si="0"/>
        <v>0</v>
      </c>
      <c r="I30" s="51">
        <f t="shared" si="0"/>
        <v>0</v>
      </c>
    </row>
    <row r="31" spans="1:9" ht="26.25" customHeight="1">
      <c r="A31" s="73" t="s">
        <v>33</v>
      </c>
      <c r="B31" s="12">
        <v>901</v>
      </c>
      <c r="C31" s="10" t="s">
        <v>23</v>
      </c>
      <c r="D31" s="10" t="s">
        <v>58</v>
      </c>
      <c r="E31" s="10" t="s">
        <v>116</v>
      </c>
      <c r="F31" s="21" t="s">
        <v>34</v>
      </c>
      <c r="G31" s="51">
        <f>G32</f>
        <v>7724</v>
      </c>
      <c r="H31" s="51">
        <f t="shared" si="0"/>
        <v>0</v>
      </c>
      <c r="I31" s="51">
        <f t="shared" si="0"/>
        <v>0</v>
      </c>
    </row>
    <row r="32" spans="1:9" ht="27.75" customHeight="1">
      <c r="A32" s="73" t="s">
        <v>117</v>
      </c>
      <c r="B32" s="12">
        <v>901</v>
      </c>
      <c r="C32" s="10" t="s">
        <v>23</v>
      </c>
      <c r="D32" s="10" t="s">
        <v>58</v>
      </c>
      <c r="E32" s="10" t="s">
        <v>116</v>
      </c>
      <c r="F32" s="21" t="s">
        <v>118</v>
      </c>
      <c r="G32" s="51">
        <v>7724</v>
      </c>
      <c r="H32" s="51">
        <v>0</v>
      </c>
      <c r="I32" s="51">
        <v>0</v>
      </c>
    </row>
    <row r="33" spans="1:9" ht="28.5" customHeight="1">
      <c r="A33" s="16" t="s">
        <v>36</v>
      </c>
      <c r="B33" s="17">
        <v>901</v>
      </c>
      <c r="C33" s="18" t="s">
        <v>23</v>
      </c>
      <c r="D33" s="18" t="s">
        <v>37</v>
      </c>
      <c r="E33" s="18"/>
      <c r="F33" s="18"/>
      <c r="G33" s="19">
        <f>G34+G37</f>
        <v>220502</v>
      </c>
      <c r="H33" s="19">
        <f>H37</f>
        <v>0</v>
      </c>
      <c r="I33" s="19">
        <f>I37</f>
        <v>0</v>
      </c>
    </row>
    <row r="34" spans="1:9" ht="33" customHeight="1">
      <c r="A34" s="41" t="s">
        <v>89</v>
      </c>
      <c r="B34" s="39" t="s">
        <v>21</v>
      </c>
      <c r="C34" s="39" t="s">
        <v>23</v>
      </c>
      <c r="D34" s="39" t="s">
        <v>37</v>
      </c>
      <c r="E34" s="39" t="s">
        <v>90</v>
      </c>
      <c r="F34" s="42" t="s">
        <v>0</v>
      </c>
      <c r="G34" s="40">
        <f>G35</f>
        <v>-5000</v>
      </c>
      <c r="H34" s="22">
        <v>0</v>
      </c>
      <c r="I34" s="22">
        <v>0</v>
      </c>
    </row>
    <row r="35" spans="1:9" ht="25.5" customHeight="1">
      <c r="A35" s="41" t="s">
        <v>33</v>
      </c>
      <c r="B35" s="39" t="s">
        <v>21</v>
      </c>
      <c r="C35" s="39" t="s">
        <v>23</v>
      </c>
      <c r="D35" s="39" t="s">
        <v>37</v>
      </c>
      <c r="E35" s="39" t="s">
        <v>90</v>
      </c>
      <c r="F35" s="39" t="s">
        <v>34</v>
      </c>
      <c r="G35" s="40">
        <f>G36</f>
        <v>-5000</v>
      </c>
      <c r="H35" s="22">
        <v>0</v>
      </c>
      <c r="I35" s="22">
        <v>0</v>
      </c>
    </row>
    <row r="36" spans="1:9" ht="24" customHeight="1">
      <c r="A36" s="41" t="s">
        <v>91</v>
      </c>
      <c r="B36" s="39" t="s">
        <v>21</v>
      </c>
      <c r="C36" s="39" t="s">
        <v>23</v>
      </c>
      <c r="D36" s="39" t="s">
        <v>37</v>
      </c>
      <c r="E36" s="39" t="s">
        <v>90</v>
      </c>
      <c r="F36" s="39" t="s">
        <v>92</v>
      </c>
      <c r="G36" s="40">
        <v>-5000</v>
      </c>
      <c r="H36" s="22">
        <v>0</v>
      </c>
      <c r="I36" s="22">
        <v>0</v>
      </c>
    </row>
    <row r="37" spans="1:9" ht="36.75" customHeight="1">
      <c r="A37" s="11" t="s">
        <v>79</v>
      </c>
      <c r="B37" s="20">
        <v>901</v>
      </c>
      <c r="C37" s="21" t="s">
        <v>23</v>
      </c>
      <c r="D37" s="21" t="s">
        <v>37</v>
      </c>
      <c r="E37" s="21" t="s">
        <v>80</v>
      </c>
      <c r="F37" s="21"/>
      <c r="G37" s="22">
        <f t="shared" ref="G37:I38" si="1">G38</f>
        <v>225502</v>
      </c>
      <c r="H37" s="22">
        <f t="shared" si="1"/>
        <v>0</v>
      </c>
      <c r="I37" s="22">
        <f t="shared" si="1"/>
        <v>0</v>
      </c>
    </row>
    <row r="38" spans="1:9" ht="39" customHeight="1">
      <c r="A38" s="23" t="s">
        <v>78</v>
      </c>
      <c r="B38" s="20">
        <v>901</v>
      </c>
      <c r="C38" s="21" t="s">
        <v>23</v>
      </c>
      <c r="D38" s="21" t="s">
        <v>37</v>
      </c>
      <c r="E38" s="21" t="s">
        <v>80</v>
      </c>
      <c r="F38" s="21" t="s">
        <v>30</v>
      </c>
      <c r="G38" s="22">
        <f t="shared" si="1"/>
        <v>225502</v>
      </c>
      <c r="H38" s="22">
        <f t="shared" si="1"/>
        <v>0</v>
      </c>
      <c r="I38" s="22">
        <f t="shared" si="1"/>
        <v>0</v>
      </c>
    </row>
    <row r="39" spans="1:9" ht="53.25" customHeight="1">
      <c r="A39" s="23" t="s">
        <v>31</v>
      </c>
      <c r="B39" s="20">
        <v>901</v>
      </c>
      <c r="C39" s="21" t="s">
        <v>23</v>
      </c>
      <c r="D39" s="21" t="s">
        <v>37</v>
      </c>
      <c r="E39" s="21" t="s">
        <v>80</v>
      </c>
      <c r="F39" s="21" t="s">
        <v>32</v>
      </c>
      <c r="G39" s="22">
        <v>225502</v>
      </c>
      <c r="H39" s="22">
        <v>0</v>
      </c>
      <c r="I39" s="22">
        <v>0</v>
      </c>
    </row>
    <row r="40" spans="1:9" ht="23.25" customHeight="1">
      <c r="A40" s="28" t="s">
        <v>44</v>
      </c>
      <c r="B40" s="17">
        <v>901</v>
      </c>
      <c r="C40" s="18" t="s">
        <v>24</v>
      </c>
      <c r="D40" s="18"/>
      <c r="E40" s="18"/>
      <c r="F40" s="21"/>
      <c r="G40" s="19">
        <f t="shared" ref="G40:I41" si="2">G41</f>
        <v>-240000</v>
      </c>
      <c r="H40" s="19">
        <f t="shared" si="2"/>
        <v>0</v>
      </c>
      <c r="I40" s="19">
        <f t="shared" si="2"/>
        <v>0</v>
      </c>
    </row>
    <row r="41" spans="1:9" ht="36" customHeight="1">
      <c r="A41" s="16" t="s">
        <v>45</v>
      </c>
      <c r="B41" s="17">
        <v>901</v>
      </c>
      <c r="C41" s="18" t="s">
        <v>24</v>
      </c>
      <c r="D41" s="18" t="s">
        <v>46</v>
      </c>
      <c r="E41" s="21"/>
      <c r="F41" s="21"/>
      <c r="G41" s="19">
        <f t="shared" si="2"/>
        <v>-240000</v>
      </c>
      <c r="H41" s="19">
        <f t="shared" si="2"/>
        <v>0</v>
      </c>
      <c r="I41" s="19">
        <f t="shared" si="2"/>
        <v>0</v>
      </c>
    </row>
    <row r="42" spans="1:9" ht="33" customHeight="1">
      <c r="A42" s="13" t="s">
        <v>81</v>
      </c>
      <c r="B42" s="12">
        <v>901</v>
      </c>
      <c r="C42" s="10" t="s">
        <v>24</v>
      </c>
      <c r="D42" s="10" t="s">
        <v>46</v>
      </c>
      <c r="E42" s="10" t="s">
        <v>82</v>
      </c>
      <c r="F42" s="10"/>
      <c r="G42" s="14">
        <f t="shared" ref="G42:I43" si="3">G43</f>
        <v>-240000</v>
      </c>
      <c r="H42" s="24">
        <f t="shared" si="3"/>
        <v>0</v>
      </c>
      <c r="I42" s="24">
        <f t="shared" si="3"/>
        <v>0</v>
      </c>
    </row>
    <row r="43" spans="1:9" ht="41.25" customHeight="1">
      <c r="A43" s="26" t="s">
        <v>78</v>
      </c>
      <c r="B43" s="27">
        <v>901</v>
      </c>
      <c r="C43" s="10" t="s">
        <v>24</v>
      </c>
      <c r="D43" s="10" t="s">
        <v>46</v>
      </c>
      <c r="E43" s="10" t="s">
        <v>82</v>
      </c>
      <c r="F43" s="10" t="s">
        <v>30</v>
      </c>
      <c r="G43" s="14">
        <f t="shared" si="3"/>
        <v>-240000</v>
      </c>
      <c r="H43" s="24">
        <f t="shared" si="3"/>
        <v>0</v>
      </c>
      <c r="I43" s="24">
        <f t="shared" si="3"/>
        <v>0</v>
      </c>
    </row>
    <row r="44" spans="1:9" ht="49.5" customHeight="1">
      <c r="A44" s="13" t="s">
        <v>31</v>
      </c>
      <c r="B44" s="12">
        <v>901</v>
      </c>
      <c r="C44" s="10" t="s">
        <v>24</v>
      </c>
      <c r="D44" s="10" t="s">
        <v>46</v>
      </c>
      <c r="E44" s="10" t="s">
        <v>82</v>
      </c>
      <c r="F44" s="10" t="s">
        <v>32</v>
      </c>
      <c r="G44" s="14">
        <v>-240000</v>
      </c>
      <c r="H44" s="14">
        <v>0</v>
      </c>
      <c r="I44" s="24">
        <v>0</v>
      </c>
    </row>
    <row r="45" spans="1:9" ht="15" customHeight="1">
      <c r="A45" s="32" t="s">
        <v>47</v>
      </c>
      <c r="B45" s="33" t="s">
        <v>21</v>
      </c>
      <c r="C45" s="33" t="s">
        <v>35</v>
      </c>
      <c r="D45" s="33" t="s">
        <v>0</v>
      </c>
      <c r="E45" s="33" t="s">
        <v>0</v>
      </c>
      <c r="F45" s="33" t="s">
        <v>0</v>
      </c>
      <c r="G45" s="34">
        <f>+G46+G50</f>
        <v>245000</v>
      </c>
      <c r="H45" s="34">
        <f>H50</f>
        <v>0</v>
      </c>
      <c r="I45" s="34">
        <f>I50</f>
        <v>0</v>
      </c>
    </row>
    <row r="46" spans="1:9" ht="15" customHeight="1">
      <c r="A46" s="38" t="s">
        <v>86</v>
      </c>
      <c r="B46" s="39" t="s">
        <v>21</v>
      </c>
      <c r="C46" s="39" t="s">
        <v>35</v>
      </c>
      <c r="D46" s="39" t="s">
        <v>23</v>
      </c>
      <c r="E46" s="39" t="s">
        <v>0</v>
      </c>
      <c r="F46" s="39" t="s">
        <v>0</v>
      </c>
      <c r="G46" s="40">
        <f>G47</f>
        <v>5000</v>
      </c>
      <c r="H46" s="43">
        <v>0</v>
      </c>
      <c r="I46" s="43">
        <f>I51</f>
        <v>0</v>
      </c>
    </row>
    <row r="47" spans="1:9" ht="84.75" customHeight="1">
      <c r="A47" s="41" t="s">
        <v>87</v>
      </c>
      <c r="B47" s="39" t="s">
        <v>21</v>
      </c>
      <c r="C47" s="39" t="s">
        <v>35</v>
      </c>
      <c r="D47" s="39" t="s">
        <v>23</v>
      </c>
      <c r="E47" s="39" t="s">
        <v>88</v>
      </c>
      <c r="F47" s="42" t="s">
        <v>0</v>
      </c>
      <c r="G47" s="40">
        <f>G48</f>
        <v>5000</v>
      </c>
      <c r="H47" s="44">
        <v>0</v>
      </c>
      <c r="I47" s="43">
        <f>I52</f>
        <v>0</v>
      </c>
    </row>
    <row r="48" spans="1:9" ht="15" customHeight="1">
      <c r="A48" s="41" t="s">
        <v>29</v>
      </c>
      <c r="B48" s="39" t="s">
        <v>21</v>
      </c>
      <c r="C48" s="39" t="s">
        <v>35</v>
      </c>
      <c r="D48" s="39" t="s">
        <v>23</v>
      </c>
      <c r="E48" s="39" t="s">
        <v>88</v>
      </c>
      <c r="F48" s="39" t="s">
        <v>30</v>
      </c>
      <c r="G48" s="40">
        <f>G49</f>
        <v>5000</v>
      </c>
      <c r="H48" s="44">
        <v>0</v>
      </c>
      <c r="I48" s="43">
        <f>I53</f>
        <v>0</v>
      </c>
    </row>
    <row r="49" spans="1:9" ht="56.25" customHeight="1">
      <c r="A49" s="41" t="s">
        <v>31</v>
      </c>
      <c r="B49" s="39" t="s">
        <v>21</v>
      </c>
      <c r="C49" s="39" t="s">
        <v>35</v>
      </c>
      <c r="D49" s="39" t="s">
        <v>23</v>
      </c>
      <c r="E49" s="39" t="s">
        <v>88</v>
      </c>
      <c r="F49" s="39" t="s">
        <v>32</v>
      </c>
      <c r="G49" s="40">
        <v>5000</v>
      </c>
      <c r="H49" s="44">
        <v>0</v>
      </c>
      <c r="I49" s="43">
        <f>I54</f>
        <v>0</v>
      </c>
    </row>
    <row r="50" spans="1:9" ht="15" customHeight="1">
      <c r="A50" s="25" t="s">
        <v>48</v>
      </c>
      <c r="B50" s="7" t="s">
        <v>21</v>
      </c>
      <c r="C50" s="7" t="s">
        <v>35</v>
      </c>
      <c r="D50" s="7" t="s">
        <v>42</v>
      </c>
      <c r="E50" s="7" t="s">
        <v>0</v>
      </c>
      <c r="F50" s="7" t="s">
        <v>0</v>
      </c>
      <c r="G50" s="9">
        <f>G51+G54</f>
        <v>240000</v>
      </c>
      <c r="H50" s="9">
        <f>H51+H54</f>
        <v>0</v>
      </c>
      <c r="I50" s="9">
        <f>I51+I54</f>
        <v>0</v>
      </c>
    </row>
    <row r="51" spans="1:9" ht="32.25" customHeight="1">
      <c r="A51" s="35" t="s">
        <v>49</v>
      </c>
      <c r="B51" s="36" t="s">
        <v>21</v>
      </c>
      <c r="C51" s="36" t="s">
        <v>35</v>
      </c>
      <c r="D51" s="36" t="s">
        <v>42</v>
      </c>
      <c r="E51" s="36" t="s">
        <v>50</v>
      </c>
      <c r="F51" s="59" t="s">
        <v>0</v>
      </c>
      <c r="G51" s="37">
        <f t="shared" ref="G51:I52" si="4">G52</f>
        <v>366369</v>
      </c>
      <c r="H51" s="37">
        <f t="shared" si="4"/>
        <v>0</v>
      </c>
      <c r="I51" s="37">
        <f t="shared" si="4"/>
        <v>0</v>
      </c>
    </row>
    <row r="52" spans="1:9" ht="42" customHeight="1">
      <c r="A52" s="60" t="s">
        <v>78</v>
      </c>
      <c r="B52" s="36" t="s">
        <v>21</v>
      </c>
      <c r="C52" s="36" t="s">
        <v>35</v>
      </c>
      <c r="D52" s="36" t="s">
        <v>42</v>
      </c>
      <c r="E52" s="36" t="s">
        <v>50</v>
      </c>
      <c r="F52" s="36">
        <v>200</v>
      </c>
      <c r="G52" s="37">
        <f t="shared" si="4"/>
        <v>366369</v>
      </c>
      <c r="H52" s="37">
        <f t="shared" si="4"/>
        <v>0</v>
      </c>
      <c r="I52" s="37">
        <f t="shared" si="4"/>
        <v>0</v>
      </c>
    </row>
    <row r="53" spans="1:9" ht="47.25" customHeight="1">
      <c r="A53" s="61" t="s">
        <v>31</v>
      </c>
      <c r="B53" s="36" t="s">
        <v>21</v>
      </c>
      <c r="C53" s="36" t="s">
        <v>35</v>
      </c>
      <c r="D53" s="36" t="s">
        <v>42</v>
      </c>
      <c r="E53" s="36" t="s">
        <v>50</v>
      </c>
      <c r="F53" s="36">
        <v>240</v>
      </c>
      <c r="G53" s="37">
        <v>366369</v>
      </c>
      <c r="H53" s="37">
        <v>0</v>
      </c>
      <c r="I53" s="37">
        <v>0</v>
      </c>
    </row>
    <row r="54" spans="1:9" ht="32.25" customHeight="1">
      <c r="A54" s="35" t="s">
        <v>55</v>
      </c>
      <c r="B54" s="36" t="s">
        <v>21</v>
      </c>
      <c r="C54" s="36" t="s">
        <v>35</v>
      </c>
      <c r="D54" s="36" t="s">
        <v>42</v>
      </c>
      <c r="E54" s="36" t="s">
        <v>56</v>
      </c>
      <c r="F54" s="36"/>
      <c r="G54" s="37">
        <f t="shared" ref="G54:I55" si="5">G55</f>
        <v>-126369</v>
      </c>
      <c r="H54" s="37">
        <f t="shared" si="5"/>
        <v>0</v>
      </c>
      <c r="I54" s="37">
        <f t="shared" si="5"/>
        <v>0</v>
      </c>
    </row>
    <row r="55" spans="1:9" ht="48.95" customHeight="1">
      <c r="A55" s="35" t="s">
        <v>51</v>
      </c>
      <c r="B55" s="36" t="s">
        <v>21</v>
      </c>
      <c r="C55" s="36" t="s">
        <v>35</v>
      </c>
      <c r="D55" s="36" t="s">
        <v>42</v>
      </c>
      <c r="E55" s="36" t="s">
        <v>56</v>
      </c>
      <c r="F55" s="36" t="s">
        <v>52</v>
      </c>
      <c r="G55" s="37">
        <f t="shared" si="5"/>
        <v>-126369</v>
      </c>
      <c r="H55" s="37">
        <f t="shared" si="5"/>
        <v>0</v>
      </c>
      <c r="I55" s="37">
        <f t="shared" si="5"/>
        <v>0</v>
      </c>
    </row>
    <row r="56" spans="1:9" ht="15" customHeight="1">
      <c r="A56" s="35" t="s">
        <v>53</v>
      </c>
      <c r="B56" s="36" t="s">
        <v>21</v>
      </c>
      <c r="C56" s="36" t="s">
        <v>35</v>
      </c>
      <c r="D56" s="36" t="s">
        <v>42</v>
      </c>
      <c r="E56" s="36" t="s">
        <v>56</v>
      </c>
      <c r="F56" s="36" t="s">
        <v>54</v>
      </c>
      <c r="G56" s="37">
        <v>-126369</v>
      </c>
      <c r="H56" s="37">
        <v>0</v>
      </c>
      <c r="I56" s="37">
        <v>0</v>
      </c>
    </row>
    <row r="57" spans="1:9" ht="15" customHeight="1">
      <c r="A57" s="52" t="s">
        <v>96</v>
      </c>
      <c r="B57" s="5">
        <v>901</v>
      </c>
      <c r="C57" s="5">
        <v>10</v>
      </c>
      <c r="D57" s="5"/>
      <c r="E57" s="5"/>
      <c r="F57" s="5"/>
      <c r="G57" s="62">
        <f>G58</f>
        <v>5000</v>
      </c>
      <c r="H57" s="44"/>
      <c r="I57" s="44"/>
    </row>
    <row r="58" spans="1:9" ht="31.5" customHeight="1">
      <c r="A58" s="53" t="s">
        <v>97</v>
      </c>
      <c r="B58" s="5" t="s">
        <v>21</v>
      </c>
      <c r="C58" s="5" t="s">
        <v>98</v>
      </c>
      <c r="D58" s="5" t="s">
        <v>99</v>
      </c>
      <c r="E58" s="5" t="s">
        <v>0</v>
      </c>
      <c r="F58" s="5" t="s">
        <v>0</v>
      </c>
      <c r="G58" s="62">
        <f>G59</f>
        <v>5000</v>
      </c>
      <c r="H58" s="44">
        <f t="shared" ref="H58:I60" si="6">H59</f>
        <v>0</v>
      </c>
      <c r="I58" s="44">
        <f t="shared" si="6"/>
        <v>0</v>
      </c>
    </row>
    <row r="59" spans="1:9" ht="18.75" customHeight="1">
      <c r="A59" s="54" t="s">
        <v>100</v>
      </c>
      <c r="B59" s="5" t="s">
        <v>21</v>
      </c>
      <c r="C59" s="5" t="s">
        <v>98</v>
      </c>
      <c r="D59" s="5" t="s">
        <v>99</v>
      </c>
      <c r="E59" s="10" t="s">
        <v>101</v>
      </c>
      <c r="F59" s="55" t="s">
        <v>0</v>
      </c>
      <c r="G59" s="62">
        <f>G60</f>
        <v>5000</v>
      </c>
      <c r="H59" s="44">
        <f t="shared" si="6"/>
        <v>0</v>
      </c>
      <c r="I59" s="44">
        <f t="shared" si="6"/>
        <v>0</v>
      </c>
    </row>
    <row r="60" spans="1:9" ht="32.25" customHeight="1">
      <c r="A60" s="11" t="s">
        <v>102</v>
      </c>
      <c r="B60" s="12">
        <v>901</v>
      </c>
      <c r="C60" s="10" t="s">
        <v>98</v>
      </c>
      <c r="D60" s="10" t="s">
        <v>99</v>
      </c>
      <c r="E60" s="10" t="s">
        <v>101</v>
      </c>
      <c r="F60" s="10" t="s">
        <v>103</v>
      </c>
      <c r="G60" s="62">
        <f>G61</f>
        <v>5000</v>
      </c>
      <c r="H60" s="44">
        <f t="shared" si="6"/>
        <v>0</v>
      </c>
      <c r="I60" s="44">
        <f t="shared" si="6"/>
        <v>0</v>
      </c>
    </row>
    <row r="61" spans="1:9" ht="51.75" customHeight="1">
      <c r="A61" s="11" t="s">
        <v>104</v>
      </c>
      <c r="B61" s="12">
        <v>901</v>
      </c>
      <c r="C61" s="10" t="s">
        <v>98</v>
      </c>
      <c r="D61" s="10" t="s">
        <v>99</v>
      </c>
      <c r="E61" s="10" t="s">
        <v>101</v>
      </c>
      <c r="F61" s="10" t="s">
        <v>105</v>
      </c>
      <c r="G61" s="62">
        <v>5000</v>
      </c>
      <c r="H61" s="44">
        <v>0</v>
      </c>
      <c r="I61" s="44">
        <v>0</v>
      </c>
    </row>
    <row r="62" spans="1:9" ht="32.25" customHeight="1">
      <c r="A62" s="6" t="s">
        <v>59</v>
      </c>
      <c r="B62" s="7" t="s">
        <v>60</v>
      </c>
      <c r="C62" s="7" t="s">
        <v>0</v>
      </c>
      <c r="D62" s="7" t="s">
        <v>0</v>
      </c>
      <c r="E62" s="8" t="s">
        <v>0</v>
      </c>
      <c r="F62" s="8" t="s">
        <v>0</v>
      </c>
      <c r="G62" s="9">
        <f>G63</f>
        <v>551000</v>
      </c>
      <c r="H62" s="9">
        <f>H63</f>
        <v>0</v>
      </c>
      <c r="I62" s="9">
        <f>I63</f>
        <v>0</v>
      </c>
    </row>
    <row r="63" spans="1:9" ht="15" customHeight="1">
      <c r="A63" s="25" t="s">
        <v>57</v>
      </c>
      <c r="B63" s="7" t="s">
        <v>60</v>
      </c>
      <c r="C63" s="7" t="s">
        <v>58</v>
      </c>
      <c r="D63" s="7" t="s">
        <v>0</v>
      </c>
      <c r="E63" s="7" t="s">
        <v>0</v>
      </c>
      <c r="F63" s="7" t="s">
        <v>0</v>
      </c>
      <c r="G63" s="9">
        <f>G64+G71+G81</f>
        <v>551000</v>
      </c>
      <c r="H63" s="9">
        <f>H64+H71+H81</f>
        <v>0</v>
      </c>
      <c r="I63" s="9">
        <f>I64+I71+I81</f>
        <v>0</v>
      </c>
    </row>
    <row r="64" spans="1:9" ht="15" customHeight="1">
      <c r="A64" s="25" t="s">
        <v>61</v>
      </c>
      <c r="B64" s="7" t="s">
        <v>60</v>
      </c>
      <c r="C64" s="7" t="s">
        <v>58</v>
      </c>
      <c r="D64" s="7" t="s">
        <v>23</v>
      </c>
      <c r="E64" s="7" t="s">
        <v>0</v>
      </c>
      <c r="F64" s="7" t="s">
        <v>0</v>
      </c>
      <c r="G64" s="9">
        <f>G65+G68</f>
        <v>1519424.8</v>
      </c>
      <c r="H64" s="9">
        <f>H65+H68</f>
        <v>0</v>
      </c>
      <c r="I64" s="9">
        <f>I65+I68</f>
        <v>0</v>
      </c>
    </row>
    <row r="65" spans="1:9" ht="51.75" customHeight="1">
      <c r="A65" s="29" t="s">
        <v>112</v>
      </c>
      <c r="B65" s="3" t="s">
        <v>60</v>
      </c>
      <c r="C65" s="3" t="s">
        <v>58</v>
      </c>
      <c r="D65" s="5" t="s">
        <v>23</v>
      </c>
      <c r="E65" s="3" t="s">
        <v>113</v>
      </c>
      <c r="F65" s="30" t="s">
        <v>0</v>
      </c>
      <c r="G65" s="31">
        <f t="shared" ref="G65:I66" si="7">G66</f>
        <v>1108438.8</v>
      </c>
      <c r="H65" s="31">
        <f t="shared" si="7"/>
        <v>0</v>
      </c>
      <c r="I65" s="31">
        <f t="shared" si="7"/>
        <v>0</v>
      </c>
    </row>
    <row r="66" spans="1:9" ht="57.75" customHeight="1">
      <c r="A66" s="29" t="s">
        <v>38</v>
      </c>
      <c r="B66" s="3" t="s">
        <v>60</v>
      </c>
      <c r="C66" s="3" t="s">
        <v>58</v>
      </c>
      <c r="D66" s="5" t="s">
        <v>23</v>
      </c>
      <c r="E66" s="3" t="s">
        <v>113</v>
      </c>
      <c r="F66" s="3" t="s">
        <v>39</v>
      </c>
      <c r="G66" s="31">
        <f t="shared" si="7"/>
        <v>1108438.8</v>
      </c>
      <c r="H66" s="31">
        <f t="shared" si="7"/>
        <v>0</v>
      </c>
      <c r="I66" s="31">
        <f t="shared" si="7"/>
        <v>0</v>
      </c>
    </row>
    <row r="67" spans="1:9" ht="24.75" customHeight="1">
      <c r="A67" s="29" t="s">
        <v>40</v>
      </c>
      <c r="B67" s="3" t="s">
        <v>60</v>
      </c>
      <c r="C67" s="3" t="s">
        <v>58</v>
      </c>
      <c r="D67" s="5" t="s">
        <v>23</v>
      </c>
      <c r="E67" s="3" t="s">
        <v>113</v>
      </c>
      <c r="F67" s="3" t="s">
        <v>41</v>
      </c>
      <c r="G67" s="31">
        <v>1108438.8</v>
      </c>
      <c r="H67" s="44">
        <v>0</v>
      </c>
      <c r="I67" s="44">
        <v>0</v>
      </c>
    </row>
    <row r="68" spans="1:9" ht="48.75" customHeight="1">
      <c r="A68" s="29" t="s">
        <v>83</v>
      </c>
      <c r="B68" s="3" t="s">
        <v>60</v>
      </c>
      <c r="C68" s="3" t="s">
        <v>58</v>
      </c>
      <c r="D68" s="5" t="s">
        <v>23</v>
      </c>
      <c r="E68" s="3" t="s">
        <v>84</v>
      </c>
      <c r="F68" s="30" t="s">
        <v>0</v>
      </c>
      <c r="G68" s="31">
        <f t="shared" ref="G68:I69" si="8">G69</f>
        <v>410986</v>
      </c>
      <c r="H68" s="37">
        <f t="shared" si="8"/>
        <v>0</v>
      </c>
      <c r="I68" s="37">
        <f t="shared" si="8"/>
        <v>0</v>
      </c>
    </row>
    <row r="69" spans="1:9" ht="51.75" customHeight="1">
      <c r="A69" s="29" t="s">
        <v>38</v>
      </c>
      <c r="B69" s="3" t="s">
        <v>60</v>
      </c>
      <c r="C69" s="3" t="s">
        <v>58</v>
      </c>
      <c r="D69" s="5" t="s">
        <v>23</v>
      </c>
      <c r="E69" s="3" t="s">
        <v>84</v>
      </c>
      <c r="F69" s="3" t="s">
        <v>39</v>
      </c>
      <c r="G69" s="31">
        <f t="shared" si="8"/>
        <v>410986</v>
      </c>
      <c r="H69" s="37">
        <f t="shared" si="8"/>
        <v>0</v>
      </c>
      <c r="I69" s="37">
        <f t="shared" si="8"/>
        <v>0</v>
      </c>
    </row>
    <row r="70" spans="1:9" ht="25.5" customHeight="1">
      <c r="A70" s="29" t="s">
        <v>40</v>
      </c>
      <c r="B70" s="3" t="s">
        <v>60</v>
      </c>
      <c r="C70" s="3" t="s">
        <v>58</v>
      </c>
      <c r="D70" s="5" t="s">
        <v>23</v>
      </c>
      <c r="E70" s="3" t="s">
        <v>84</v>
      </c>
      <c r="F70" s="3" t="s">
        <v>41</v>
      </c>
      <c r="G70" s="31">
        <v>410986</v>
      </c>
      <c r="H70" s="37">
        <v>0</v>
      </c>
      <c r="I70" s="37">
        <v>0</v>
      </c>
    </row>
    <row r="71" spans="1:9" ht="15" customHeight="1">
      <c r="A71" s="25" t="s">
        <v>62</v>
      </c>
      <c r="B71" s="7" t="s">
        <v>60</v>
      </c>
      <c r="C71" s="7" t="s">
        <v>58</v>
      </c>
      <c r="D71" s="7" t="s">
        <v>42</v>
      </c>
      <c r="E71" s="7" t="s">
        <v>0</v>
      </c>
      <c r="F71" s="7" t="s">
        <v>0</v>
      </c>
      <c r="G71" s="9">
        <f>G72+G75+G78</f>
        <v>-968424.8</v>
      </c>
      <c r="H71" s="9">
        <f>H72+H75+H78</f>
        <v>0</v>
      </c>
      <c r="I71" s="9">
        <f>I72+I75+I78</f>
        <v>0</v>
      </c>
    </row>
    <row r="72" spans="1:9" ht="49.5" customHeight="1">
      <c r="A72" s="29" t="s">
        <v>112</v>
      </c>
      <c r="B72" s="3" t="s">
        <v>60</v>
      </c>
      <c r="C72" s="3" t="s">
        <v>58</v>
      </c>
      <c r="D72" s="3" t="s">
        <v>42</v>
      </c>
      <c r="E72" s="3" t="s">
        <v>113</v>
      </c>
      <c r="F72" s="30" t="s">
        <v>0</v>
      </c>
      <c r="G72" s="31">
        <f t="shared" ref="G72:I73" si="9">G73</f>
        <v>-1108438.8</v>
      </c>
      <c r="H72" s="31">
        <f t="shared" si="9"/>
        <v>0</v>
      </c>
      <c r="I72" s="31">
        <f t="shared" si="9"/>
        <v>0</v>
      </c>
    </row>
    <row r="73" spans="1:9" ht="58.5" customHeight="1">
      <c r="A73" s="29" t="s">
        <v>38</v>
      </c>
      <c r="B73" s="3" t="s">
        <v>60</v>
      </c>
      <c r="C73" s="3" t="s">
        <v>58</v>
      </c>
      <c r="D73" s="3" t="s">
        <v>42</v>
      </c>
      <c r="E73" s="3" t="s">
        <v>113</v>
      </c>
      <c r="F73" s="3" t="s">
        <v>39</v>
      </c>
      <c r="G73" s="31">
        <f t="shared" si="9"/>
        <v>-1108438.8</v>
      </c>
      <c r="H73" s="31">
        <f t="shared" si="9"/>
        <v>0</v>
      </c>
      <c r="I73" s="31">
        <f t="shared" si="9"/>
        <v>0</v>
      </c>
    </row>
    <row r="74" spans="1:9" ht="27" customHeight="1">
      <c r="A74" s="29" t="s">
        <v>40</v>
      </c>
      <c r="B74" s="3" t="s">
        <v>60</v>
      </c>
      <c r="C74" s="3" t="s">
        <v>58</v>
      </c>
      <c r="D74" s="3" t="s">
        <v>42</v>
      </c>
      <c r="E74" s="3" t="s">
        <v>113</v>
      </c>
      <c r="F74" s="3" t="s">
        <v>41</v>
      </c>
      <c r="G74" s="31">
        <v>-1108438.8</v>
      </c>
      <c r="H74" s="31">
        <v>0</v>
      </c>
      <c r="I74" s="31">
        <v>0</v>
      </c>
    </row>
    <row r="75" spans="1:9" ht="49.5" customHeight="1">
      <c r="A75" s="29" t="s">
        <v>83</v>
      </c>
      <c r="B75" s="3" t="s">
        <v>60</v>
      </c>
      <c r="C75" s="3" t="s">
        <v>58</v>
      </c>
      <c r="D75" s="3" t="s">
        <v>42</v>
      </c>
      <c r="E75" s="3" t="s">
        <v>84</v>
      </c>
      <c r="F75" s="30" t="s">
        <v>0</v>
      </c>
      <c r="G75" s="31">
        <f t="shared" ref="G75:I76" si="10">G76</f>
        <v>-410986</v>
      </c>
      <c r="H75" s="31">
        <f t="shared" si="10"/>
        <v>0</v>
      </c>
      <c r="I75" s="31">
        <f t="shared" si="10"/>
        <v>0</v>
      </c>
    </row>
    <row r="76" spans="1:9" ht="54.75" customHeight="1">
      <c r="A76" s="29" t="s">
        <v>38</v>
      </c>
      <c r="B76" s="3" t="s">
        <v>60</v>
      </c>
      <c r="C76" s="3" t="s">
        <v>58</v>
      </c>
      <c r="D76" s="3" t="s">
        <v>42</v>
      </c>
      <c r="E76" s="3" t="s">
        <v>84</v>
      </c>
      <c r="F76" s="3" t="s">
        <v>39</v>
      </c>
      <c r="G76" s="31">
        <f t="shared" si="10"/>
        <v>-410986</v>
      </c>
      <c r="H76" s="31">
        <f t="shared" si="10"/>
        <v>0</v>
      </c>
      <c r="I76" s="31">
        <f t="shared" si="10"/>
        <v>0</v>
      </c>
    </row>
    <row r="77" spans="1:9" ht="18.75" customHeight="1">
      <c r="A77" s="29" t="s">
        <v>40</v>
      </c>
      <c r="B77" s="3" t="s">
        <v>60</v>
      </c>
      <c r="C77" s="3" t="s">
        <v>58</v>
      </c>
      <c r="D77" s="3" t="s">
        <v>42</v>
      </c>
      <c r="E77" s="3" t="s">
        <v>84</v>
      </c>
      <c r="F77" s="3" t="s">
        <v>41</v>
      </c>
      <c r="G77" s="31">
        <v>-410986</v>
      </c>
      <c r="H77" s="31">
        <v>0</v>
      </c>
      <c r="I77" s="31">
        <v>0</v>
      </c>
    </row>
    <row r="78" spans="1:9" ht="15" customHeight="1">
      <c r="A78" s="35" t="s">
        <v>63</v>
      </c>
      <c r="B78" s="36" t="s">
        <v>60</v>
      </c>
      <c r="C78" s="36" t="s">
        <v>58</v>
      </c>
      <c r="D78" s="36" t="s">
        <v>42</v>
      </c>
      <c r="E78" s="36" t="s">
        <v>64</v>
      </c>
      <c r="F78" s="59" t="s">
        <v>0</v>
      </c>
      <c r="G78" s="37">
        <f t="shared" ref="G78:I79" si="11">G79</f>
        <v>551000</v>
      </c>
      <c r="H78" s="37">
        <f t="shared" si="11"/>
        <v>0</v>
      </c>
      <c r="I78" s="37">
        <f t="shared" si="11"/>
        <v>0</v>
      </c>
    </row>
    <row r="79" spans="1:9" ht="57" customHeight="1">
      <c r="A79" s="35" t="s">
        <v>38</v>
      </c>
      <c r="B79" s="36" t="s">
        <v>60</v>
      </c>
      <c r="C79" s="36" t="s">
        <v>58</v>
      </c>
      <c r="D79" s="36" t="s">
        <v>42</v>
      </c>
      <c r="E79" s="36" t="s">
        <v>64</v>
      </c>
      <c r="F79" s="36" t="s">
        <v>39</v>
      </c>
      <c r="G79" s="37">
        <f t="shared" si="11"/>
        <v>551000</v>
      </c>
      <c r="H79" s="37">
        <f t="shared" si="11"/>
        <v>0</v>
      </c>
      <c r="I79" s="37">
        <f t="shared" si="11"/>
        <v>0</v>
      </c>
    </row>
    <row r="80" spans="1:9" ht="27.75" customHeight="1">
      <c r="A80" s="35" t="s">
        <v>40</v>
      </c>
      <c r="B80" s="36" t="s">
        <v>60</v>
      </c>
      <c r="C80" s="36" t="s">
        <v>58</v>
      </c>
      <c r="D80" s="36" t="s">
        <v>42</v>
      </c>
      <c r="E80" s="36" t="s">
        <v>64</v>
      </c>
      <c r="F80" s="36" t="s">
        <v>41</v>
      </c>
      <c r="G80" s="37">
        <v>551000</v>
      </c>
      <c r="H80" s="37">
        <v>0</v>
      </c>
      <c r="I80" s="37">
        <v>0</v>
      </c>
    </row>
    <row r="81" spans="1:9" ht="23.25" customHeight="1">
      <c r="A81" s="63" t="s">
        <v>77</v>
      </c>
      <c r="B81" s="64">
        <v>903</v>
      </c>
      <c r="C81" s="64" t="s">
        <v>58</v>
      </c>
      <c r="D81" s="64" t="s">
        <v>43</v>
      </c>
      <c r="E81" s="64"/>
      <c r="F81" s="64"/>
      <c r="G81" s="65">
        <f>G82</f>
        <v>0</v>
      </c>
      <c r="H81" s="65">
        <v>0</v>
      </c>
      <c r="I81" s="65">
        <v>0</v>
      </c>
    </row>
    <row r="82" spans="1:9" ht="64.5" customHeight="1">
      <c r="A82" s="35" t="s">
        <v>65</v>
      </c>
      <c r="B82" s="36" t="s">
        <v>60</v>
      </c>
      <c r="C82" s="36" t="s">
        <v>58</v>
      </c>
      <c r="D82" s="36" t="s">
        <v>43</v>
      </c>
      <c r="E82" s="36" t="s">
        <v>66</v>
      </c>
      <c r="F82" s="59" t="s">
        <v>0</v>
      </c>
      <c r="G82" s="37">
        <f>G83+G85</f>
        <v>0</v>
      </c>
      <c r="H82" s="37">
        <v>0</v>
      </c>
      <c r="I82" s="37">
        <v>0</v>
      </c>
    </row>
    <row r="83" spans="1:9" ht="99" customHeight="1">
      <c r="A83" s="35" t="s">
        <v>25</v>
      </c>
      <c r="B83" s="36" t="s">
        <v>60</v>
      </c>
      <c r="C83" s="36" t="s">
        <v>58</v>
      </c>
      <c r="D83" s="36" t="s">
        <v>43</v>
      </c>
      <c r="E83" s="36" t="s">
        <v>66</v>
      </c>
      <c r="F83" s="36" t="s">
        <v>26</v>
      </c>
      <c r="G83" s="37">
        <f>G84</f>
        <v>3000</v>
      </c>
      <c r="H83" s="37">
        <v>0</v>
      </c>
      <c r="I83" s="37">
        <v>0</v>
      </c>
    </row>
    <row r="84" spans="1:9" ht="44.25" customHeight="1">
      <c r="A84" s="35" t="s">
        <v>27</v>
      </c>
      <c r="B84" s="36" t="s">
        <v>60</v>
      </c>
      <c r="C84" s="36" t="s">
        <v>58</v>
      </c>
      <c r="D84" s="36" t="s">
        <v>43</v>
      </c>
      <c r="E84" s="36" t="s">
        <v>66</v>
      </c>
      <c r="F84" s="36" t="s">
        <v>28</v>
      </c>
      <c r="G84" s="37">
        <v>3000</v>
      </c>
      <c r="H84" s="37">
        <v>0</v>
      </c>
      <c r="I84" s="37">
        <v>0</v>
      </c>
    </row>
    <row r="85" spans="1:9" ht="48.95" customHeight="1">
      <c r="A85" s="35" t="s">
        <v>29</v>
      </c>
      <c r="B85" s="36" t="s">
        <v>60</v>
      </c>
      <c r="C85" s="36" t="s">
        <v>58</v>
      </c>
      <c r="D85" s="36" t="s">
        <v>43</v>
      </c>
      <c r="E85" s="36" t="s">
        <v>66</v>
      </c>
      <c r="F85" s="36" t="s">
        <v>30</v>
      </c>
      <c r="G85" s="37">
        <f>G86</f>
        <v>-3000</v>
      </c>
      <c r="H85" s="37">
        <v>0</v>
      </c>
      <c r="I85" s="37">
        <v>0</v>
      </c>
    </row>
    <row r="86" spans="1:9" ht="48.95" customHeight="1">
      <c r="A86" s="35" t="s">
        <v>31</v>
      </c>
      <c r="B86" s="36" t="s">
        <v>60</v>
      </c>
      <c r="C86" s="36" t="s">
        <v>58</v>
      </c>
      <c r="D86" s="36" t="s">
        <v>43</v>
      </c>
      <c r="E86" s="36" t="s">
        <v>66</v>
      </c>
      <c r="F86" s="36" t="s">
        <v>32</v>
      </c>
      <c r="G86" s="37">
        <v>-3000</v>
      </c>
      <c r="H86" s="37">
        <v>0</v>
      </c>
      <c r="I86" s="37">
        <v>0</v>
      </c>
    </row>
    <row r="87" spans="1:9" ht="37.5" customHeight="1">
      <c r="A87" s="6" t="s">
        <v>106</v>
      </c>
      <c r="B87" s="7" t="s">
        <v>107</v>
      </c>
      <c r="C87" s="7" t="s">
        <v>0</v>
      </c>
      <c r="D87" s="7" t="s">
        <v>0</v>
      </c>
      <c r="E87" s="8" t="s">
        <v>0</v>
      </c>
      <c r="F87" s="8" t="s">
        <v>0</v>
      </c>
      <c r="G87" s="9">
        <f t="shared" ref="G87:I88" si="12">G88</f>
        <v>-5000</v>
      </c>
      <c r="H87" s="9">
        <f t="shared" si="12"/>
        <v>0</v>
      </c>
      <c r="I87" s="9">
        <f t="shared" si="12"/>
        <v>0</v>
      </c>
    </row>
    <row r="88" spans="1:9" ht="18.75" customHeight="1">
      <c r="A88" s="25" t="s">
        <v>22</v>
      </c>
      <c r="B88" s="7" t="s">
        <v>107</v>
      </c>
      <c r="C88" s="7" t="s">
        <v>23</v>
      </c>
      <c r="D88" s="7" t="s">
        <v>0</v>
      </c>
      <c r="E88" s="7" t="s">
        <v>0</v>
      </c>
      <c r="F88" s="7" t="s">
        <v>0</v>
      </c>
      <c r="G88" s="9">
        <f t="shared" si="12"/>
        <v>-5000</v>
      </c>
      <c r="H88" s="9">
        <f t="shared" si="12"/>
        <v>0</v>
      </c>
      <c r="I88" s="9">
        <f t="shared" si="12"/>
        <v>0</v>
      </c>
    </row>
    <row r="89" spans="1:9" ht="21" customHeight="1">
      <c r="A89" s="25" t="s">
        <v>108</v>
      </c>
      <c r="B89" s="7" t="s">
        <v>107</v>
      </c>
      <c r="C89" s="7" t="s">
        <v>23</v>
      </c>
      <c r="D89" s="7" t="s">
        <v>109</v>
      </c>
      <c r="E89" s="7" t="s">
        <v>0</v>
      </c>
      <c r="F89" s="7" t="s">
        <v>0</v>
      </c>
      <c r="G89" s="9">
        <f>G90</f>
        <v>-5000</v>
      </c>
      <c r="H89" s="9">
        <v>0</v>
      </c>
      <c r="I89" s="9">
        <v>0</v>
      </c>
    </row>
    <row r="90" spans="1:9" ht="27.75" customHeight="1">
      <c r="A90" s="52" t="s">
        <v>100</v>
      </c>
      <c r="B90" s="5" t="s">
        <v>107</v>
      </c>
      <c r="C90" s="5" t="s">
        <v>23</v>
      </c>
      <c r="D90" s="5" t="s">
        <v>109</v>
      </c>
      <c r="E90" s="5" t="s">
        <v>101</v>
      </c>
      <c r="F90" s="55" t="s">
        <v>0</v>
      </c>
      <c r="G90" s="44">
        <f>G91</f>
        <v>-5000</v>
      </c>
      <c r="H90" s="44">
        <v>0</v>
      </c>
      <c r="I90" s="44">
        <v>0</v>
      </c>
    </row>
    <row r="91" spans="1:9" ht="27" customHeight="1">
      <c r="A91" s="52" t="s">
        <v>33</v>
      </c>
      <c r="B91" s="5" t="s">
        <v>107</v>
      </c>
      <c r="C91" s="5" t="s">
        <v>23</v>
      </c>
      <c r="D91" s="5" t="s">
        <v>109</v>
      </c>
      <c r="E91" s="5" t="s">
        <v>101</v>
      </c>
      <c r="F91" s="5" t="s">
        <v>34</v>
      </c>
      <c r="G91" s="44">
        <f>G92</f>
        <v>-5000</v>
      </c>
      <c r="H91" s="44">
        <v>0</v>
      </c>
      <c r="I91" s="44">
        <v>0</v>
      </c>
    </row>
    <row r="92" spans="1:9" ht="20.25" customHeight="1">
      <c r="A92" s="52" t="s">
        <v>110</v>
      </c>
      <c r="B92" s="5" t="s">
        <v>107</v>
      </c>
      <c r="C92" s="5" t="s">
        <v>23</v>
      </c>
      <c r="D92" s="5" t="s">
        <v>109</v>
      </c>
      <c r="E92" s="5" t="s">
        <v>101</v>
      </c>
      <c r="F92" s="5" t="s">
        <v>111</v>
      </c>
      <c r="G92" s="44">
        <v>-5000</v>
      </c>
      <c r="H92" s="44">
        <v>0</v>
      </c>
      <c r="I92" s="44">
        <v>0</v>
      </c>
    </row>
    <row r="93" spans="1:9" ht="15" customHeight="1">
      <c r="A93" s="75" t="s">
        <v>67</v>
      </c>
      <c r="B93" s="75"/>
      <c r="C93" s="75"/>
      <c r="D93" s="75"/>
      <c r="E93" s="75"/>
      <c r="F93" s="75"/>
      <c r="G93" s="65">
        <f>G23+G62+G87</f>
        <v>225502</v>
      </c>
      <c r="H93" s="65">
        <f>H23+H62+H87</f>
        <v>0</v>
      </c>
      <c r="I93" s="65">
        <f>I23+I62+I87</f>
        <v>0</v>
      </c>
    </row>
  </sheetData>
  <mergeCells count="15">
    <mergeCell ref="H12:I12"/>
    <mergeCell ref="F13:I13"/>
    <mergeCell ref="F14:I14"/>
    <mergeCell ref="H3:I3"/>
    <mergeCell ref="F4:I4"/>
    <mergeCell ref="F6:I6"/>
    <mergeCell ref="F7:I7"/>
    <mergeCell ref="G8:I8"/>
    <mergeCell ref="F5:I5"/>
    <mergeCell ref="A93:F93"/>
    <mergeCell ref="G16:I16"/>
    <mergeCell ref="F15:I15"/>
    <mergeCell ref="G18:I18"/>
    <mergeCell ref="A19:I19"/>
    <mergeCell ref="A20:I20"/>
  </mergeCells>
  <phoneticPr fontId="0" type="noConversion"/>
  <pageMargins left="0.39370078740157483" right="0.39370078740157483" top="0.35433070866141736" bottom="0.31496062992125984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2020-06-02T10:15:19Z</cp:lastPrinted>
  <dcterms:created xsi:type="dcterms:W3CDTF">2006-09-16T00:00:00Z</dcterms:created>
  <dcterms:modified xsi:type="dcterms:W3CDTF">2020-06-02T10:16:04Z</dcterms:modified>
</cp:coreProperties>
</file>