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405" windowWidth="16575" windowHeight="8880" tabRatio="690" activeTab="0"/>
  </bookViews>
  <sheets>
    <sheet name="за 2018г" sheetId="1" r:id="rId1"/>
  </sheets>
  <definedNames>
    <definedName name="_xlnm.Print_Titles" localSheetId="0">'за 2018г'!$9:$9</definedName>
  </definedNames>
  <calcPr fullCalcOnLoad="1"/>
</workbook>
</file>

<file path=xl/sharedStrings.xml><?xml version="1.0" encoding="utf-8"?>
<sst xmlns="http://schemas.openxmlformats.org/spreadsheetml/2006/main" count="136" uniqueCount="131">
  <si>
    <t xml:space="preserve">Налог на доходы  физических  лиц </t>
  </si>
  <si>
    <t>Наименование доходов</t>
  </si>
  <si>
    <t xml:space="preserve">НАЛОГИ НА ПРИБЫЛЬ, ДОХОДЫ            </t>
  </si>
  <si>
    <t>БЕЗВОЗМЕЗДНЫЕ ПОСТУПЛЕНИЯ</t>
  </si>
  <si>
    <t>ИТОГО</t>
  </si>
  <si>
    <t>НАЛОГИ НА ИМУЩЕСТВО</t>
  </si>
  <si>
    <t>Налог на имущество физических лиц</t>
  </si>
  <si>
    <t>Земельный налог</t>
  </si>
  <si>
    <t xml:space="preserve"> НАЛОГОВЫЕ И НЕНАЛОГОВЫЕ ДОХОДЫ                                       </t>
  </si>
  <si>
    <t xml:space="preserve">НАЛОГИ НА СОВОКУПНЫЙ ДОХОД                             </t>
  </si>
  <si>
    <t>Единый сельскохозяйственный налог</t>
  </si>
  <si>
    <t xml:space="preserve">Субвенции  бюджетам  на осуществление  первичного воинского учета на территориях, где отсутствуют военные комиссариаты </t>
  </si>
  <si>
    <t>Код бюджетной классификации Российской Федерации</t>
  </si>
  <si>
    <t xml:space="preserve">ДОХОДЫ ОТ ИСПОЛЬЗОВАНИЯ ИМУЩЕСТВА, НАХОДЯЩЕГОСЯ В ГОСУДАРСТВЕННОЙ И МУНИЦИПАЛЬНОЙ СОБСТВЕННОСТИ
</t>
  </si>
  <si>
    <t>Земельный налог с организаций</t>
  </si>
  <si>
    <t>Земельный налог с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</si>
  <si>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</si>
  <si>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</si>
  <si>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 лиц с доходов, полученных физическими лицами в соответствии со статьей 228 Налогового Кодекса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</si>
  <si>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</si>
  <si>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</si>
  <si>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</si>
  <si>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</si>
  <si>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 местные бюджеты</t>
  </si>
  <si>
    <t>Доходы от уплаты акцизов на прямогонный бензин, подлежащий распределению между бюджетами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</si>
  <si>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</si>
  <si>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</si>
  <si>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</si>
  <si>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</si>
  <si>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</si>
  <si>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</si>
  <si>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ДОХОДЫ ОТ ПРОДАЖИ МАТЕРИАЛЬНЫХ И НЕМАТЕРИАЛЬНЫХ АКТИВОВ
</t>
  </si>
  <si>
    <t xml:space="preserve">Доходы от продажи земельных участков, находящихся в государственной и муниципальной собственности
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</si>
  <si>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</si>
  <si>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</si>
  <si>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</si>
  <si>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 </t>
  </si>
  <si>
    <t xml:space="preserve">Субвенции  бюджетам городских поселений на осуществление  первичного воинского учета на территориях, где отсутствуют военные комиссариаты </t>
  </si>
  <si>
    <t>Субвенции  местным бюджетам на выполнение передаваемых полномочий  субъектов Российской Федерации</t>
  </si>
  <si>
    <t>Субвенции   бюджетам городских поселений  на выполнение передаваемых полномочий  субъектов Российской Федерации</t>
  </si>
  <si>
    <t>Субвенции бюджетам городских поселений на осуществление отдельных государственных полномочий Брянской области  в сфере деятельности  по профилактике безнадзорности и правонарушенийнесовершеннолетних,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уполноченных составлять протоколы об административных правонарушениях</t>
  </si>
  <si>
    <t xml:space="preserve">Субсидии бюджетам субъектов Российской Федерации и муниципальных образований  (межбюджетные  субсидии) </t>
  </si>
  <si>
    <t>Приложение 1</t>
  </si>
  <si>
    <t xml:space="preserve">ДОХОДЫ ОТ ОКАЗАНИЯ ПЛАТНЫХ УСЛУГ (РАБОТ) И КОМПЕНСАЦИИ ЗАТРАТ ГОСУДАРСТВА
</t>
  </si>
  <si>
    <t>(руб)</t>
  </si>
  <si>
    <t xml:space="preserve">к решению "Об исполннении бюджета </t>
  </si>
  <si>
    <t>000 1 00 00000 00 0000 000</t>
  </si>
  <si>
    <t>182 1 01 00000 00 0000 000</t>
  </si>
  <si>
    <t>182 1 01 02000 01 0000 110</t>
  </si>
  <si>
    <t>182 1 01 02010 01 0000 110</t>
  </si>
  <si>
    <t xml:space="preserve">182 1 01 02020 01 0000 110   </t>
  </si>
  <si>
    <t>182 1 01 02030 01 0000 110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</si>
  <si>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</si>
  <si>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</si>
  <si>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</si>
  <si>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</si>
  <si>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</si>
  <si>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</si>
  <si>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182 105 00000 00 0000 000</t>
  </si>
  <si>
    <t>182 105 03000 01 0000 110</t>
  </si>
  <si>
    <t>182 105 03010 01 0000 110</t>
  </si>
  <si>
    <t>182 1 06 00000 00 0000 000</t>
  </si>
  <si>
    <t>182 1 06 01000 00 0000 110</t>
  </si>
  <si>
    <t>182 1 06 01030 13 0000 110</t>
  </si>
  <si>
    <t>182 1 06 06000 00 0000 110</t>
  </si>
  <si>
    <t>182 1 06 06030 00 0000 110</t>
  </si>
  <si>
    <t>182 1 06 06033 13 0000 110</t>
  </si>
  <si>
    <t>182 1 06 06040 00 0000 110</t>
  </si>
  <si>
    <t>182 1 06 06043 13 0000 110</t>
  </si>
  <si>
    <t xml:space="preserve"> 1 11 00000 00 0000 000</t>
  </si>
  <si>
    <t xml:space="preserve"> 1 11 05000 00 0000 120</t>
  </si>
  <si>
    <t>902 1 11 05010 00 0000 120</t>
  </si>
  <si>
    <t xml:space="preserve">902 1 11 05013 13 0000 120   </t>
  </si>
  <si>
    <t>921 1 13 00000 00 0000 000</t>
  </si>
  <si>
    <t>902 1 14 00000 00 0000 000</t>
  </si>
  <si>
    <t>902 1 14 06000 00 0000 430</t>
  </si>
  <si>
    <t>902 1 14 06010 00 0000 430</t>
  </si>
  <si>
    <t>902 1 14 06013 13 0000 430</t>
  </si>
  <si>
    <t>921 2 00 00000 00 0000 000</t>
  </si>
  <si>
    <t>921 2 02 00000 00 0000 000</t>
  </si>
  <si>
    <t>921 2 02 20000 00 0000 000</t>
  </si>
  <si>
    <t>921 2 02 30000 00 0000 150</t>
  </si>
  <si>
    <t>921 2 02 35118 00 0000 150</t>
  </si>
  <si>
    <t>921 2 02 35118 13 0000 150</t>
  </si>
  <si>
    <t>921 2 02 30024 00 0000 150</t>
  </si>
  <si>
    <t>921 2 02 30024 13  0000 150</t>
  </si>
  <si>
    <t xml:space="preserve"> Субсидии бюджетам городских поселений на  осуществление  дорожной деятельности  автомобильных дорог общего пользования , а также  ремонта  дворовых территорий многоквартирных домов, проездов к дворовым территориям многоквартирных домов населенных пуктов </t>
  </si>
  <si>
    <t xml:space="preserve"> Субсидии бюджетам городских поселений на  поддержку государственных программ субъектов Российской Федерации и муниципальных программ формирования современной городской среды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</si>
  <si>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</si>
  <si>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</si>
  <si>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</si>
  <si>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</si>
  <si>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</si>
  <si>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100 1 03 02251 01 0000 110
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</si>
  <si>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</si>
  <si>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</si>
  <si>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Прочие неналоговые доходы бюджетов городских поселений</t>
  </si>
  <si>
    <t>921 1 17 05050 13 0000 180</t>
  </si>
  <si>
    <t>921 1 17 00000 00 0000 000</t>
  </si>
  <si>
    <t>Прочие неналоговые доходы</t>
  </si>
  <si>
    <t>921 1 17 05000 00 0000 180</t>
  </si>
  <si>
    <t xml:space="preserve">Мглинского городского поселения                                             </t>
  </si>
  <si>
    <t xml:space="preserve">Мглинского муниципального района </t>
  </si>
  <si>
    <t>Инициативные платежи,зачисляемые в бюджеты городских поселений</t>
  </si>
  <si>
    <t>2 02 29999 13  0000 150</t>
  </si>
  <si>
    <t>2 02 25555 13  0000 150</t>
  </si>
  <si>
    <t>2 02 20216 13  0000 150</t>
  </si>
  <si>
    <t>Прочие субсидии бюджетам городских поселений</t>
  </si>
  <si>
    <t>921 1 17 15030 13 0000 180</t>
  </si>
  <si>
    <t>Доходы бюджета Мглинского городского поселения Мглинского муниципального района Брянской области за 2022 год  по кодам классификации доходов бюджета городского поселения</t>
  </si>
  <si>
    <t>Кассовое исполнение за 2022год</t>
  </si>
  <si>
    <t>1 16 00000 00 0000 000</t>
  </si>
  <si>
    <t>ШТРАФЫ, САНКЦИИ, ВОЗМЕЩЕНИЕ УЩЕРБА</t>
  </si>
  <si>
    <t>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</si>
  <si>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</si>
  <si>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</si>
  <si>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</si>
  <si>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2 02 20299 13 0000 150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</si>
  <si>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  граждан из аварийного жилищного фода с учетом необходимости развития мало этажного жилищного строительства, за счет средств, поступивших от государственной корпорации -Фонда  содействия реформированию жилищно-коммунального хозяйства </t>
  </si>
  <si>
    <t>2 0 20302 13 0000 150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</si>
  <si>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  граждан из аварийного жилищного фода с учетом необходимости развития мало этажного жилищного строительства, за счет средств бюджетов</t>
  </si>
  <si>
    <t>2 02 20077 13  0000 150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</si>
  <si>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</si>
  <si>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2 02 25394 13  0000 150</t>
  </si>
  <si>
    <t>Субсидии бюджетам городских поселений на строительство (реконструкцию),капитальный ремонт и ремонт автомобильных дорог и искусственных дорожных сооружений в рамках реализации национального проекта  «Безопасные качественные дороги»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</si>
  <si>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</si>
  <si>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</si>
  <si>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</si>
  <si>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</si>
  <si>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Брянской области за 2022 год"</t>
  </si>
  <si>
    <t>от 09.06.2023г. № 4/154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</si>
</sst>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_-* #,##0.0_р_._-;\-* #,##0.0_р_._-;_-* &quot;-&quot;?_р_.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_-* #,##0.0_р_._-;\-* #,##0.0_р_._-;_-* &quot;-&quot;??_р_._-;_-@_-"/>
    <numFmt numFmtId="194" formatCode="0.00000000"/>
    <numFmt numFmtId="195" formatCode="#,##0_ ;[Red]\-#,##0\ "/>
    <numFmt numFmtId="196" formatCode="#,##0.000_ ;[Red]\-#,##0.000\ "/>
    <numFmt numFmtId="197" formatCode="#,##0_р_.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7" borderId="1" applyNumberFormat="0" applyAlignment="0" applyProtection="0"/>
    <xf numFmtId="0" fontId="11" fillId="14" borderId="2" applyNumberFormat="0" applyAlignment="0" applyProtection="0"/>
    <xf numFmtId="0" fontId="12" fillId="1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justify" vertical="top" wrapText="1"/>
    </xf>
    <xf numFmtId="0" fontId="4" fillId="14" borderId="11" xfId="0" applyFont="1" applyFill="1" applyBorder="1" applyAlignment="1">
      <alignment horizontal="center" vertical="center" shrinkToFit="1"/>
    </xf>
    <xf numFmtId="0" fontId="4" fillId="14" borderId="11" xfId="0" applyFont="1" applyFill="1" applyBorder="1" applyAlignment="1">
      <alignment horizontal="justify" vertical="top" wrapText="1"/>
    </xf>
    <xf numFmtId="0" fontId="3" fillId="14" borderId="11" xfId="0" applyFont="1" applyFill="1" applyBorder="1" applyAlignment="1">
      <alignment horizontal="center" vertical="center" shrinkToFit="1"/>
    </xf>
    <xf numFmtId="0" fontId="3" fillId="14" borderId="11" xfId="0" applyFont="1" applyFill="1" applyBorder="1" applyAlignment="1">
      <alignment horizontal="justify" vertical="top" wrapText="1"/>
    </xf>
    <xf numFmtId="0" fontId="3" fillId="14" borderId="11" xfId="0" applyNumberFormat="1" applyFont="1" applyFill="1" applyBorder="1" applyAlignment="1">
      <alignment horizontal="justify" vertical="top" wrapText="1"/>
    </xf>
    <xf numFmtId="0" fontId="3" fillId="14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4" fontId="4" fillId="14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4" fontId="3" fillId="14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1" xfId="0" applyNumberFormat="1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7" fillId="0" borderId="11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workbookViewId="0" topLeftCell="A7">
      <selection activeCell="B15" sqref="B15"/>
    </sheetView>
  </sheetViews>
  <sheetFormatPr defaultColWidth="9.00390625" defaultRowHeight="12.75"/>
  <cols>
    <col min="1" max="1" width="35.125" style="3" customWidth="1"/>
    <col min="2" max="2" width="84.875" style="1" customWidth="1"/>
    <col min="3" max="3" width="20.375" style="1" customWidth="1"/>
    <col min="4" max="4" width="13.75390625" style="1" bestFit="1" customWidth="1"/>
    <col min="5" max="16384" width="9.125" style="1" customWidth="1"/>
  </cols>
  <sheetData>
    <row r="1" spans="2:4" ht="21.75" customHeight="1">
      <c r="B1" s="52" t="s">
        <v>42</v>
      </c>
      <c r="C1" s="52"/>
      <c r="D1" s="5"/>
    </row>
    <row r="2" spans="2:4" ht="21" customHeight="1">
      <c r="B2" s="52" t="s">
        <v>45</v>
      </c>
      <c r="C2" s="52"/>
      <c r="D2" s="5"/>
    </row>
    <row r="3" spans="2:4" ht="21" customHeight="1">
      <c r="B3" s="52" t="s">
        <v>101</v>
      </c>
      <c r="C3" s="52"/>
      <c r="D3" s="5"/>
    </row>
    <row r="4" spans="2:4" ht="21" customHeight="1">
      <c r="B4" s="52" t="s">
        <v>102</v>
      </c>
      <c r="C4" s="52"/>
      <c r="D4" s="5"/>
    </row>
    <row r="5" spans="2:4" ht="20.25" customHeight="1">
      <c r="B5" s="52" t="s">
        <v>129</v>
      </c>
      <c r="C5" s="52"/>
      <c r="D5" s="5"/>
    </row>
    <row r="6" spans="2:4" ht="20.25" customHeight="1">
      <c r="B6" s="52" t="s">
        <v>130</v>
      </c>
      <c r="C6" s="52"/>
      <c r="D6" s="5"/>
    </row>
    <row r="7" spans="1:4" ht="37.5" customHeight="1">
      <c r="A7" s="51" t="s">
        <v>109</v>
      </c>
      <c r="B7" s="51"/>
      <c r="C7" s="51"/>
      <c r="D7" s="5"/>
    </row>
    <row r="8" spans="1:4" ht="18.75">
      <c r="A8" s="4"/>
      <c r="B8" s="7"/>
      <c r="C8" s="6" t="s">
        <v>44</v>
      </c>
      <c r="D8" s="5"/>
    </row>
    <row r="9" spans="1:7" ht="57.75" customHeight="1">
      <c r="A9" s="9" t="s">
        <v>12</v>
      </c>
      <c r="B9" s="9" t="s">
        <v>1</v>
      </c>
      <c r="C9" s="10" t="s">
        <v>110</v>
      </c>
      <c r="D9" s="5"/>
      <c r="F9" s="8"/>
      <c r="G9" s="8"/>
    </row>
    <row r="10" spans="1:4" ht="15.75" customHeight="1">
      <c r="A10" s="11">
        <v>1</v>
      </c>
      <c r="B10" s="11">
        <v>2</v>
      </c>
      <c r="C10" s="11">
        <v>3</v>
      </c>
      <c r="D10" s="5"/>
    </row>
    <row r="11" spans="1:4" s="2" customFormat="1" ht="30.75" customHeight="1">
      <c r="A11" s="11" t="s">
        <v>46</v>
      </c>
      <c r="B11" s="12" t="s">
        <v>8</v>
      </c>
      <c r="C11" s="13">
        <f>C12+C17+C27+C30+C38+C43+C50+C47</f>
        <v>24094529.869999997</v>
      </c>
      <c r="D11" s="7"/>
    </row>
    <row r="12" spans="1:4" ht="18.75">
      <c r="A12" s="11" t="s">
        <v>47</v>
      </c>
      <c r="B12" s="14" t="s">
        <v>2</v>
      </c>
      <c r="C12" s="13">
        <f>C13</f>
        <v>6789124.74</v>
      </c>
      <c r="D12" s="5"/>
    </row>
    <row r="13" spans="1:4" ht="18.75">
      <c r="A13" s="15" t="s">
        <v>48</v>
      </c>
      <c r="B13" s="12" t="s">
        <v>0</v>
      </c>
      <c r="C13" s="16">
        <f>C14+C15+C16</f>
        <v>6789124.74</v>
      </c>
      <c r="D13" s="5"/>
    </row>
    <row r="14" spans="1:4" ht="67.5" customHeight="1">
      <c r="A14" s="15" t="s">
        <v>49</v>
      </c>
      <c r="B14" s="17" t="s">
        <v>16</v>
      </c>
      <c r="C14" s="16">
        <v>6661757.29</v>
      </c>
      <c r="D14" s="5"/>
    </row>
    <row r="15" spans="1:4" ht="102" customHeight="1">
      <c r="A15" s="15" t="s">
        <v>50</v>
      </c>
      <c r="B15" s="17" t="s">
        <v>17</v>
      </c>
      <c r="C15" s="16">
        <v>33702.03</v>
      </c>
      <c r="D15" s="5"/>
    </row>
    <row r="16" spans="1:4" ht="44.25" customHeight="1">
      <c r="A16" s="15" t="s">
        <v>51</v>
      </c>
      <c r="B16" s="17" t="s">
        <v>18</v>
      </c>
      <c r="C16" s="16">
        <v>93665.42</v>
      </c>
      <c r="D16" s="5"/>
    </row>
    <row r="17" spans="1:4" ht="41.25" customHeight="1">
      <c r="A17" s="18" t="s">
        <v>52</v>
      </c>
      <c r="B17" s="19" t="s">
        <v>19</v>
      </c>
      <c r="C17" s="13">
        <f>C18+C21+C23+C25</f>
        <v>2643390.26</v>
      </c>
      <c r="D17" s="5"/>
    </row>
    <row r="18" spans="1:4" ht="36" customHeight="1">
      <c r="A18" s="20" t="s">
        <v>53</v>
      </c>
      <c r="B18" s="21" t="s">
        <v>20</v>
      </c>
      <c r="C18" s="16">
        <f>C19</f>
        <v>1325150.16</v>
      </c>
      <c r="D18" s="5"/>
    </row>
    <row r="19" spans="1:4" ht="66" customHeight="1">
      <c r="A19" s="20" t="s">
        <v>54</v>
      </c>
      <c r="B19" s="21" t="s">
        <v>21</v>
      </c>
      <c r="C19" s="16">
        <f>C20</f>
        <v>1325150.16</v>
      </c>
      <c r="D19" s="5"/>
    </row>
    <row r="20" spans="1:4" ht="101.25" customHeight="1">
      <c r="A20" s="20" t="s">
        <v>88</v>
      </c>
      <c r="B20" s="22" t="s">
        <v>89</v>
      </c>
      <c r="C20" s="16">
        <v>1325150.16</v>
      </c>
      <c r="D20" s="5"/>
    </row>
    <row r="21" spans="1:4" ht="99" customHeight="1">
      <c r="A21" s="20" t="s">
        <v>55</v>
      </c>
      <c r="B21" s="21" t="s">
        <v>22</v>
      </c>
      <c r="C21" s="16">
        <f>C22</f>
        <v>7157.87</v>
      </c>
      <c r="D21" s="5"/>
    </row>
    <row r="22" spans="1:4" ht="102.75" customHeight="1">
      <c r="A22" s="20" t="s">
        <v>90</v>
      </c>
      <c r="B22" s="22" t="s">
        <v>91</v>
      </c>
      <c r="C22" s="16">
        <v>7157.87</v>
      </c>
      <c r="D22" s="5"/>
    </row>
    <row r="23" spans="1:4" ht="68.25" customHeight="1">
      <c r="A23" s="20" t="s">
        <v>56</v>
      </c>
      <c r="B23" s="21" t="s">
        <v>23</v>
      </c>
      <c r="C23" s="16">
        <f>C24</f>
        <v>1463115.4</v>
      </c>
      <c r="D23" s="5"/>
    </row>
    <row r="24" spans="1:4" ht="101.25" customHeight="1">
      <c r="A24" s="23" t="s">
        <v>93</v>
      </c>
      <c r="B24" s="22" t="s">
        <v>92</v>
      </c>
      <c r="C24" s="16">
        <v>1463115.4</v>
      </c>
      <c r="D24" s="5"/>
    </row>
    <row r="25" spans="1:4" ht="75" customHeight="1">
      <c r="A25" s="20" t="s">
        <v>57</v>
      </c>
      <c r="B25" s="24" t="s">
        <v>24</v>
      </c>
      <c r="C25" s="16">
        <f>C26</f>
        <v>-152033.17</v>
      </c>
      <c r="D25" s="5"/>
    </row>
    <row r="26" spans="1:4" ht="121.5" customHeight="1">
      <c r="A26" s="20" t="s">
        <v>94</v>
      </c>
      <c r="B26" s="25" t="s">
        <v>95</v>
      </c>
      <c r="C26" s="16">
        <v>-152033.17</v>
      </c>
      <c r="D26" s="5"/>
    </row>
    <row r="27" spans="1:4" ht="18.75">
      <c r="A27" s="26" t="s">
        <v>58</v>
      </c>
      <c r="B27" s="14" t="s">
        <v>9</v>
      </c>
      <c r="C27" s="13">
        <f>C28</f>
        <v>2001481.74</v>
      </c>
      <c r="D27" s="5"/>
    </row>
    <row r="28" spans="1:4" ht="18.75">
      <c r="A28" s="27" t="s">
        <v>59</v>
      </c>
      <c r="B28" s="24" t="s">
        <v>10</v>
      </c>
      <c r="C28" s="16">
        <f>C29</f>
        <v>2001481.74</v>
      </c>
      <c r="D28" s="5"/>
    </row>
    <row r="29" spans="1:4" ht="18.75">
      <c r="A29" s="27" t="s">
        <v>60</v>
      </c>
      <c r="B29" s="24" t="s">
        <v>10</v>
      </c>
      <c r="C29" s="16">
        <v>2001481.74</v>
      </c>
      <c r="D29" s="5"/>
    </row>
    <row r="30" spans="1:4" ht="18.75">
      <c r="A30" s="11" t="s">
        <v>61</v>
      </c>
      <c r="B30" s="14" t="s">
        <v>5</v>
      </c>
      <c r="C30" s="13">
        <f>C31+C33</f>
        <v>9973893.44</v>
      </c>
      <c r="D30" s="5"/>
    </row>
    <row r="31" spans="1:4" ht="18.75">
      <c r="A31" s="11" t="s">
        <v>62</v>
      </c>
      <c r="B31" s="14" t="s">
        <v>6</v>
      </c>
      <c r="C31" s="13">
        <f>C32</f>
        <v>3946081.1</v>
      </c>
      <c r="D31" s="5"/>
    </row>
    <row r="32" spans="1:4" ht="60" customHeight="1">
      <c r="A32" s="15" t="s">
        <v>63</v>
      </c>
      <c r="B32" s="17" t="s">
        <v>25</v>
      </c>
      <c r="C32" s="16">
        <v>3946081.1</v>
      </c>
      <c r="D32" s="5"/>
    </row>
    <row r="33" spans="1:4" ht="18.75">
      <c r="A33" s="11" t="s">
        <v>64</v>
      </c>
      <c r="B33" s="12" t="s">
        <v>7</v>
      </c>
      <c r="C33" s="28">
        <f>C34+C36</f>
        <v>6027812.34</v>
      </c>
      <c r="D33" s="5"/>
    </row>
    <row r="34" spans="1:4" ht="18.75">
      <c r="A34" s="15" t="s">
        <v>65</v>
      </c>
      <c r="B34" s="29" t="s">
        <v>14</v>
      </c>
      <c r="C34" s="28">
        <f>C35</f>
        <v>3574877.21</v>
      </c>
      <c r="D34" s="5"/>
    </row>
    <row r="35" spans="1:4" ht="39.75" customHeight="1">
      <c r="A35" s="15" t="s">
        <v>66</v>
      </c>
      <c r="B35" s="17" t="s">
        <v>26</v>
      </c>
      <c r="C35" s="30">
        <v>3574877.21</v>
      </c>
      <c r="D35" s="5"/>
    </row>
    <row r="36" spans="1:4" ht="18.75">
      <c r="A36" s="15" t="s">
        <v>67</v>
      </c>
      <c r="B36" s="31" t="s">
        <v>15</v>
      </c>
      <c r="C36" s="28">
        <f>C37</f>
        <v>2452935.13</v>
      </c>
      <c r="D36" s="5"/>
    </row>
    <row r="37" spans="1:4" ht="46.5" customHeight="1">
      <c r="A37" s="15" t="s">
        <v>68</v>
      </c>
      <c r="B37" s="17" t="s">
        <v>27</v>
      </c>
      <c r="C37" s="30">
        <v>2452935.13</v>
      </c>
      <c r="D37" s="5"/>
    </row>
    <row r="38" spans="1:4" ht="44.25" customHeight="1">
      <c r="A38" s="11" t="s">
        <v>69</v>
      </c>
      <c r="B38" s="32" t="s">
        <v>13</v>
      </c>
      <c r="C38" s="28">
        <f>C39</f>
        <v>1688005.48</v>
      </c>
      <c r="D38" s="5"/>
    </row>
    <row r="39" spans="1:4" ht="93" customHeight="1">
      <c r="A39" s="11" t="s">
        <v>70</v>
      </c>
      <c r="B39" s="33" t="s">
        <v>28</v>
      </c>
      <c r="C39" s="13">
        <f>C40</f>
        <v>1688005.48</v>
      </c>
      <c r="D39" s="5"/>
    </row>
    <row r="40" spans="1:4" ht="60" customHeight="1">
      <c r="A40" s="15" t="s">
        <v>71</v>
      </c>
      <c r="B40" s="17" t="s">
        <v>29</v>
      </c>
      <c r="C40" s="13">
        <f>C41</f>
        <v>1688005.48</v>
      </c>
      <c r="D40" s="5"/>
    </row>
    <row r="41" spans="1:4" ht="74.25" customHeight="1">
      <c r="A41" s="15" t="s">
        <v>72</v>
      </c>
      <c r="B41" s="17" t="s">
        <v>30</v>
      </c>
      <c r="C41" s="16">
        <v>1688005.48</v>
      </c>
      <c r="D41" s="5"/>
    </row>
    <row r="42" spans="1:4" ht="35.25" customHeight="1" hidden="1">
      <c r="A42" s="34" t="s">
        <v>73</v>
      </c>
      <c r="B42" s="32" t="s">
        <v>43</v>
      </c>
      <c r="C42" s="13"/>
      <c r="D42" s="5"/>
    </row>
    <row r="43" spans="1:4" ht="36.75" customHeight="1">
      <c r="A43" s="34" t="s">
        <v>74</v>
      </c>
      <c r="B43" s="32" t="s">
        <v>31</v>
      </c>
      <c r="C43" s="13">
        <f>C44</f>
        <v>270683.06</v>
      </c>
      <c r="D43" s="5"/>
    </row>
    <row r="44" spans="1:4" ht="35.25" customHeight="1">
      <c r="A44" s="34" t="s">
        <v>75</v>
      </c>
      <c r="B44" s="33" t="s">
        <v>32</v>
      </c>
      <c r="C44" s="13">
        <f>C45</f>
        <v>270683.06</v>
      </c>
      <c r="D44" s="5"/>
    </row>
    <row r="45" spans="1:4" ht="45" customHeight="1">
      <c r="A45" s="35" t="s">
        <v>76</v>
      </c>
      <c r="B45" s="17" t="s">
        <v>33</v>
      </c>
      <c r="C45" s="16">
        <f>C46</f>
        <v>270683.06</v>
      </c>
      <c r="D45" s="5"/>
    </row>
    <row r="46" spans="1:4" ht="46.5" customHeight="1" thickBot="1">
      <c r="A46" s="35" t="s">
        <v>77</v>
      </c>
      <c r="B46" s="17" t="s">
        <v>34</v>
      </c>
      <c r="C46" s="16">
        <v>270683.06</v>
      </c>
      <c r="D46" s="5"/>
    </row>
    <row r="47" spans="1:4" ht="32.25" customHeight="1" thickBot="1">
      <c r="A47" s="36" t="s">
        <v>111</v>
      </c>
      <c r="B47" s="37" t="s">
        <v>112</v>
      </c>
      <c r="C47" s="16">
        <f>C48</f>
        <v>572005.84</v>
      </c>
      <c r="D47" s="5"/>
    </row>
    <row r="48" spans="1:4" ht="102" customHeight="1">
      <c r="A48" s="35" t="s">
        <v>113</v>
      </c>
      <c r="B48" s="38" t="s">
        <v>114</v>
      </c>
      <c r="C48" s="16">
        <f>C49</f>
        <v>572005.84</v>
      </c>
      <c r="D48" s="5"/>
    </row>
    <row r="49" spans="1:4" ht="67.5" customHeight="1">
      <c r="A49" s="35" t="s">
        <v>115</v>
      </c>
      <c r="B49" s="17" t="s">
        <v>116</v>
      </c>
      <c r="C49" s="16">
        <v>572005.84</v>
      </c>
      <c r="D49" s="5"/>
    </row>
    <row r="50" spans="1:4" ht="29.25" customHeight="1">
      <c r="A50" s="34" t="s">
        <v>98</v>
      </c>
      <c r="B50" s="39" t="s">
        <v>99</v>
      </c>
      <c r="C50" s="13">
        <f>C53+C52</f>
        <v>155945.31</v>
      </c>
      <c r="D50" s="5"/>
    </row>
    <row r="51" spans="1:4" ht="24.75" customHeight="1">
      <c r="A51" s="35" t="s">
        <v>100</v>
      </c>
      <c r="B51" s="31" t="s">
        <v>99</v>
      </c>
      <c r="C51" s="16">
        <f>C52+C53</f>
        <v>155945.31</v>
      </c>
      <c r="D51" s="5"/>
    </row>
    <row r="52" spans="1:4" ht="27" customHeight="1">
      <c r="A52" s="35" t="s">
        <v>97</v>
      </c>
      <c r="B52" s="31" t="s">
        <v>96</v>
      </c>
      <c r="C52" s="16">
        <v>5945.31</v>
      </c>
      <c r="D52" s="5"/>
    </row>
    <row r="53" spans="1:4" ht="28.5" customHeight="1">
      <c r="A53" s="35" t="s">
        <v>108</v>
      </c>
      <c r="B53" s="31" t="s">
        <v>103</v>
      </c>
      <c r="C53" s="16">
        <v>150000</v>
      </c>
      <c r="D53" s="5"/>
    </row>
    <row r="54" spans="1:4" ht="18.75">
      <c r="A54" s="11" t="s">
        <v>78</v>
      </c>
      <c r="B54" s="39" t="s">
        <v>3</v>
      </c>
      <c r="C54" s="13">
        <f>C55+C71</f>
        <v>123732985.6</v>
      </c>
      <c r="D54" s="5"/>
    </row>
    <row r="55" spans="1:4" ht="40.5" customHeight="1">
      <c r="A55" s="11" t="s">
        <v>79</v>
      </c>
      <c r="B55" s="33" t="s">
        <v>35</v>
      </c>
      <c r="C55" s="13">
        <f>C56+C64+D58</f>
        <v>123747584.85</v>
      </c>
      <c r="D55" s="5"/>
    </row>
    <row r="56" spans="1:4" ht="42.75" customHeight="1" thickBot="1">
      <c r="A56" s="11" t="s">
        <v>80</v>
      </c>
      <c r="B56" s="33" t="s">
        <v>41</v>
      </c>
      <c r="C56" s="13">
        <f>C57+C58+C59+C60+C61+C62+C63</f>
        <v>123244304.85</v>
      </c>
      <c r="D56" s="5"/>
    </row>
    <row r="57" spans="1:4" ht="42.75" customHeight="1" thickBot="1">
      <c r="A57" s="40" t="s">
        <v>121</v>
      </c>
      <c r="B57" s="41" t="s">
        <v>122</v>
      </c>
      <c r="C57" s="16">
        <v>36821892.94</v>
      </c>
      <c r="D57" s="5"/>
    </row>
    <row r="58" spans="1:4" ht="77.25" customHeight="1" thickBot="1">
      <c r="A58" s="40" t="s">
        <v>106</v>
      </c>
      <c r="B58" s="42" t="s">
        <v>86</v>
      </c>
      <c r="C58" s="16">
        <v>30210710.01</v>
      </c>
      <c r="D58" s="5"/>
    </row>
    <row r="59" spans="1:4" ht="69" customHeight="1" thickBot="1">
      <c r="A59" s="40" t="s">
        <v>123</v>
      </c>
      <c r="B59" s="43" t="s">
        <v>124</v>
      </c>
      <c r="C59" s="16">
        <v>49236794.86</v>
      </c>
      <c r="D59" s="5"/>
    </row>
    <row r="60" spans="1:4" ht="98.25" customHeight="1">
      <c r="A60" s="15" t="s">
        <v>117</v>
      </c>
      <c r="B60" s="17" t="s">
        <v>118</v>
      </c>
      <c r="C60" s="16">
        <v>2827899.85</v>
      </c>
      <c r="D60" s="5"/>
    </row>
    <row r="61" spans="1:4" ht="66.75" customHeight="1" thickBot="1">
      <c r="A61" s="44" t="s">
        <v>119</v>
      </c>
      <c r="B61" s="17" t="s">
        <v>120</v>
      </c>
      <c r="C61" s="16">
        <v>28564.64</v>
      </c>
      <c r="D61" s="5"/>
    </row>
    <row r="62" spans="1:4" ht="61.5" customHeight="1">
      <c r="A62" s="40" t="s">
        <v>105</v>
      </c>
      <c r="B62" s="42" t="s">
        <v>87</v>
      </c>
      <c r="C62" s="16">
        <v>2085538.82</v>
      </c>
      <c r="D62" s="5"/>
    </row>
    <row r="63" spans="1:4" ht="26.25" customHeight="1">
      <c r="A63" s="40" t="s">
        <v>104</v>
      </c>
      <c r="B63" s="45" t="s">
        <v>107</v>
      </c>
      <c r="C63" s="16">
        <v>2032903.73</v>
      </c>
      <c r="D63" s="5"/>
    </row>
    <row r="64" spans="1:4" ht="30" customHeight="1">
      <c r="A64" s="11" t="s">
        <v>81</v>
      </c>
      <c r="B64" s="39" t="s">
        <v>36</v>
      </c>
      <c r="C64" s="13">
        <f>C65+C67</f>
        <v>503280</v>
      </c>
      <c r="D64" s="5"/>
    </row>
    <row r="65" spans="1:4" ht="41.25" customHeight="1">
      <c r="A65" s="11" t="s">
        <v>82</v>
      </c>
      <c r="B65" s="33" t="s">
        <v>11</v>
      </c>
      <c r="C65" s="13">
        <f>C66</f>
        <v>503080</v>
      </c>
      <c r="D65" s="5"/>
    </row>
    <row r="66" spans="1:4" ht="38.25" customHeight="1">
      <c r="A66" s="15" t="s">
        <v>83</v>
      </c>
      <c r="B66" s="17" t="s">
        <v>37</v>
      </c>
      <c r="C66" s="16">
        <v>503080</v>
      </c>
      <c r="D66" s="5"/>
    </row>
    <row r="67" spans="1:4" ht="33">
      <c r="A67" s="11" t="s">
        <v>84</v>
      </c>
      <c r="B67" s="33" t="s">
        <v>38</v>
      </c>
      <c r="C67" s="13">
        <f>C68</f>
        <v>200</v>
      </c>
      <c r="D67" s="5"/>
    </row>
    <row r="68" spans="1:4" ht="40.5" customHeight="1">
      <c r="A68" s="15" t="s">
        <v>85</v>
      </c>
      <c r="B68" s="17" t="s">
        <v>39</v>
      </c>
      <c r="C68" s="16">
        <f>C69</f>
        <v>200</v>
      </c>
      <c r="D68" s="5"/>
    </row>
    <row r="69" spans="1:4" ht="41.25" customHeight="1">
      <c r="A69" s="15" t="s">
        <v>85</v>
      </c>
      <c r="B69" s="17" t="s">
        <v>39</v>
      </c>
      <c r="C69" s="16">
        <f>C70</f>
        <v>200</v>
      </c>
      <c r="D69" s="5"/>
    </row>
    <row r="70" spans="1:4" ht="100.5" customHeight="1">
      <c r="A70" s="15" t="s">
        <v>85</v>
      </c>
      <c r="B70" s="38" t="s">
        <v>40</v>
      </c>
      <c r="C70" s="16">
        <v>200</v>
      </c>
      <c r="D70" s="5"/>
    </row>
    <row r="71" spans="1:4" ht="58.5" customHeight="1">
      <c r="A71" s="12" t="s">
        <v>125</v>
      </c>
      <c r="B71" s="46" t="s">
        <v>126</v>
      </c>
      <c r="C71" s="16">
        <v>-14599.25</v>
      </c>
      <c r="D71" s="5"/>
    </row>
    <row r="72" spans="1:4" ht="63.75" customHeight="1">
      <c r="A72" s="47" t="s">
        <v>127</v>
      </c>
      <c r="B72" s="29" t="s">
        <v>128</v>
      </c>
      <c r="C72" s="16">
        <f>C71</f>
        <v>-14599.25</v>
      </c>
      <c r="D72" s="5"/>
    </row>
    <row r="73" spans="1:4" ht="19.5" customHeight="1">
      <c r="A73" s="49" t="s">
        <v>4</v>
      </c>
      <c r="B73" s="50"/>
      <c r="C73" s="48">
        <f>C11+C54</f>
        <v>147827515.47</v>
      </c>
      <c r="D73" s="5"/>
    </row>
    <row r="74" spans="1:4" ht="18.75">
      <c r="A74" s="4"/>
      <c r="B74" s="5"/>
      <c r="C74" s="5"/>
      <c r="D74" s="5"/>
    </row>
    <row r="75" spans="1:4" ht="18.75">
      <c r="A75" s="4"/>
      <c r="B75" s="5"/>
      <c r="C75" s="5"/>
      <c r="D75" s="5"/>
    </row>
    <row r="76" spans="1:4" ht="18.75">
      <c r="A76" s="4"/>
      <c r="B76" s="5"/>
      <c r="C76" s="5"/>
      <c r="D76" s="5"/>
    </row>
    <row r="77" ht="18.75">
      <c r="D77" s="5"/>
    </row>
  </sheetData>
  <sheetProtection/>
  <mergeCells count="8">
    <mergeCell ref="B1:C1"/>
    <mergeCell ref="B2:C2"/>
    <mergeCell ref="B4:C4"/>
    <mergeCell ref="B6:C6"/>
    <mergeCell ref="A73:B73"/>
    <mergeCell ref="A7:C7"/>
    <mergeCell ref="B3:C3"/>
    <mergeCell ref="B5:C5"/>
  </mergeCells>
  <printOptions/>
  <pageMargins left="0.5118110236220472" right="0" top="0.1968503937007874" bottom="0.3937007874015748" header="0.31496062992125984" footer="0.31496062992125984"/>
  <pageSetup fitToHeight="3" fitToWidth="1" horizontalDpi="600" verticalDpi="600" orientation="portrait" paperSize="9" scale="67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Admin</cp:lastModifiedBy>
  <cp:lastPrinted>2023-06-20T13:42:00Z</cp:lastPrinted>
  <dcterms:created xsi:type="dcterms:W3CDTF">2000-09-29T06:30:00Z</dcterms:created>
  <dcterms:modified xsi:type="dcterms:W3CDTF">2023-06-20T13:42:04Z</dcterms:modified>
  <cp:category/>
  <cp:version/>
  <cp:contentType/>
  <cp:contentStatus/>
</cp:coreProperties>
</file>