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31" i="1" l="1"/>
  <c r="H30" i="1" s="1"/>
  <c r="H29" i="1" s="1"/>
  <c r="I31" i="1"/>
  <c r="I30" i="1" s="1"/>
  <c r="I29" i="1" s="1"/>
  <c r="G31" i="1"/>
  <c r="G30" i="1" s="1"/>
  <c r="G29" i="1" s="1"/>
  <c r="G33" i="1" l="1"/>
  <c r="H63" i="1"/>
  <c r="I63" i="1"/>
  <c r="I62" i="1" s="1"/>
  <c r="H62" i="1"/>
  <c r="G63" i="1"/>
  <c r="H71" i="1"/>
  <c r="I71" i="1"/>
  <c r="G71" i="1"/>
  <c r="G81" i="1"/>
  <c r="H73" i="1"/>
  <c r="H72" i="1" s="1"/>
  <c r="I73" i="1"/>
  <c r="I72" i="1" s="1"/>
  <c r="G73" i="1"/>
  <c r="G72" i="1" s="1"/>
  <c r="H66" i="1"/>
  <c r="H65" i="1" s="1"/>
  <c r="I66" i="1"/>
  <c r="I65" i="1" s="1"/>
  <c r="G66" i="1"/>
  <c r="G65" i="1" s="1"/>
  <c r="H88" i="1"/>
  <c r="H87" i="1" s="1"/>
  <c r="I88" i="1"/>
  <c r="I87" i="1" s="1"/>
  <c r="G91" i="1" l="1"/>
  <c r="G90" i="1" s="1"/>
  <c r="G89" i="1" s="1"/>
  <c r="I60" i="1"/>
  <c r="I59" i="1" s="1"/>
  <c r="I58" i="1" s="1"/>
  <c r="H60" i="1"/>
  <c r="H59" i="1" s="1"/>
  <c r="H58" i="1" s="1"/>
  <c r="G60" i="1"/>
  <c r="G59" i="1" s="1"/>
  <c r="G58" i="1" s="1"/>
  <c r="G57" i="1" s="1"/>
  <c r="G88" i="1" l="1"/>
  <c r="G87" i="1" s="1"/>
  <c r="H27" i="1"/>
  <c r="H26" i="1" s="1"/>
  <c r="I27" i="1"/>
  <c r="I26" i="1" s="1"/>
  <c r="G27" i="1"/>
  <c r="G26" i="1" s="1"/>
  <c r="G25" i="1" s="1"/>
  <c r="G24" i="1" s="1"/>
  <c r="I48" i="1" l="1"/>
  <c r="G35" i="1"/>
  <c r="G34" i="1" s="1"/>
  <c r="G48" i="1" l="1"/>
  <c r="G47" i="1" s="1"/>
  <c r="G46" i="1" s="1"/>
  <c r="G69" i="1" l="1"/>
  <c r="G68" i="1" s="1"/>
  <c r="G64" i="1" s="1"/>
  <c r="G76" i="1"/>
  <c r="G75" i="1" s="1"/>
  <c r="I76" i="1"/>
  <c r="I75" i="1" s="1"/>
  <c r="H76" i="1"/>
  <c r="H75" i="1" s="1"/>
  <c r="I43" i="1"/>
  <c r="I42" i="1" s="1"/>
  <c r="I41" i="1" s="1"/>
  <c r="I40" i="1" s="1"/>
  <c r="H43" i="1"/>
  <c r="H42" i="1" s="1"/>
  <c r="H41" i="1" s="1"/>
  <c r="H40" i="1" s="1"/>
  <c r="G43" i="1"/>
  <c r="G42" i="1" s="1"/>
  <c r="G41" i="1" s="1"/>
  <c r="G40" i="1" s="1"/>
  <c r="I38" i="1"/>
  <c r="I37" i="1" s="1"/>
  <c r="I33" i="1" s="1"/>
  <c r="I24" i="1" s="1"/>
  <c r="H38" i="1"/>
  <c r="H37" i="1" s="1"/>
  <c r="H33" i="1" s="1"/>
  <c r="H24" i="1" s="1"/>
  <c r="G38" i="1"/>
  <c r="G37" i="1" s="1"/>
  <c r="G85" i="1" l="1"/>
  <c r="G83" i="1" l="1"/>
  <c r="G82" i="1" s="1"/>
  <c r="H79" i="1"/>
  <c r="H78" i="1" s="1"/>
  <c r="I79" i="1"/>
  <c r="I78" i="1" s="1"/>
  <c r="G79" i="1"/>
  <c r="G78" i="1" s="1"/>
  <c r="H55" i="1"/>
  <c r="H54" i="1" s="1"/>
  <c r="I55" i="1"/>
  <c r="I54" i="1" s="1"/>
  <c r="I49" i="1" s="1"/>
  <c r="G55" i="1"/>
  <c r="G54" i="1" s="1"/>
  <c r="H52" i="1"/>
  <c r="H51" i="1" s="1"/>
  <c r="I52" i="1"/>
  <c r="G52" i="1"/>
  <c r="G51" i="1" s="1"/>
  <c r="G50" i="1" l="1"/>
  <c r="G45" i="1" s="1"/>
  <c r="G23" i="1" s="1"/>
  <c r="I51" i="1"/>
  <c r="I46" i="1" s="1"/>
  <c r="I47" i="1"/>
  <c r="H50" i="1"/>
  <c r="I50" i="1" l="1"/>
  <c r="I45" i="1" s="1"/>
  <c r="I23" i="1" s="1"/>
  <c r="H45" i="1"/>
  <c r="H23" i="1" s="1"/>
  <c r="H69" i="1" l="1"/>
  <c r="H68" i="1" s="1"/>
  <c r="H64" i="1" s="1"/>
  <c r="I69" i="1"/>
  <c r="I68" i="1" s="1"/>
  <c r="I64" i="1" s="1"/>
  <c r="G62" i="1" l="1"/>
  <c r="G93" i="1" s="1"/>
  <c r="H93" i="1"/>
  <c r="I93" i="1" l="1"/>
</calcChain>
</file>

<file path=xl/sharedStrings.xml><?xml version="1.0" encoding="utf-8"?>
<sst xmlns="http://schemas.openxmlformats.org/spreadsheetml/2006/main" count="421" uniqueCount="120">
  <si>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</si>
  <si>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</si>
  <si>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</si>
  <si>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</si>
  <si>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</si>
  <si>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</si>
  <si>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</si>
  <si>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</si>
  <si>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</si>
  <si>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</si>
  <si>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</si>
  <si>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</si>
  <si>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</si>
  <si>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</si>
  <si>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</si>
  <si>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</si>
  <si>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</si>
  <si>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</si>
  <si>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</si>
  <si>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</si>
  <si>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 района</t>
  </si>
  <si>
    <t>901</t>
  </si>
  <si>
    <t>Общегосударственные вопросы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</si>
  <si>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</si>
  <si>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</si>
  <si>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</si>
  <si>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</si>
  <si>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</si>
  <si>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</si>
  <si>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</si>
  <si>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</si>
  <si>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</si>
  <si>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</si>
  <si>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</si>
  <si>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</si>
  <si>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</si>
  <si>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</si>
  <si>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</si>
  <si>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</si>
  <si>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</si>
  <si>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</si>
  <si>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</si>
  <si>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</si>
  <si>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</si>
  <si>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</si>
  <si>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</si>
  <si>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</si>
  <si>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</si>
  <si>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</si>
  <si>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</si>
  <si>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</si>
  <si>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</si>
  <si>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</si>
  <si>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</si>
  <si>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</si>
  <si>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</si>
  <si>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</si>
  <si>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Образование</t>
  </si>
  <si>
    <t>07</t>
  </si>
  <si>
    <t>Отдел образования администрации Мглинского района</t>
  </si>
  <si>
    <t>903</t>
  </si>
  <si>
    <t>Дошкольное образование</t>
  </si>
  <si>
    <t>Общее образование</t>
  </si>
  <si>
    <t>Общеобразовательные организации</t>
  </si>
  <si>
    <t>06 0 12 80310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</si>
  <si>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</si>
  <si>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</si>
  <si>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</si>
  <si>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</si>
  <si>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</si>
  <si>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</si>
  <si>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</si>
  <si>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Изменение распределения бюджетных ассигнований по ведомственной  структуре расходов бюджета муниципального района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</si>
  <si>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</si>
  <si>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</si>
  <si>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</si>
  <si>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2</t>
  </si>
  <si>
    <t>Другие вопросы в области образования</t>
  </si>
  <si>
    <t>Закупка товаров, работ и услуг для государственных (муниципальных) нужд</t>
  </si>
  <si>
    <t>Проведение Всероссийской переписи населения 2020 года</t>
  </si>
  <si>
    <t>01 0 14 54690</t>
  </si>
  <si>
    <t>Мероприятия по землеустройству и землепользованию</t>
  </si>
  <si>
    <t xml:space="preserve">02 5 54 80910 </t>
  </si>
  <si>
    <t>Замена оконных блоков муниципальных образовательных организаций Брянской области</t>
  </si>
  <si>
    <t>06 0 12 S4860</t>
  </si>
  <si>
    <t xml:space="preserve">                Приложение № 7.2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</si>
  <si>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</si>
  <si>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</si>
  <si>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</si>
  <si>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Членские взносы некоммерческим организациям</t>
  </si>
  <si>
    <t>01 0 11 81410</t>
  </si>
  <si>
    <t>Уплата налогов, сборов и иных платежей</t>
  </si>
  <si>
    <t>850</t>
  </si>
  <si>
    <t>Руководство и управление в сфере установленных функций органов местного самоуправления</t>
  </si>
  <si>
    <t>01 0 11 80040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</si>
  <si>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</si>
  <si>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политика</t>
  </si>
  <si>
    <t>Другие вопросы в области социальной политики</t>
  </si>
  <si>
    <t>10</t>
  </si>
  <si>
    <t>06</t>
  </si>
  <si>
    <t>Резервные фонды местных администраций</t>
  </si>
  <si>
    <t>10 0 00 83030</t>
  </si>
  <si>
    <t>Социальное обеспечение и иные выплаты населению</t>
  </si>
  <si>
    <t>300</t>
  </si>
  <si>
    <t>Социальные выплаты
гражданам, кроме публичных нормативных  социальных выплат</t>
  </si>
  <si>
    <t>320</t>
  </si>
  <si>
    <t>Финансовый отдел администрации Мглинского района</t>
  </si>
  <si>
    <t>905</t>
  </si>
  <si>
    <t>Резервные фонды</t>
  </si>
  <si>
    <t>11</t>
  </si>
  <si>
    <t>Резервные средства</t>
  </si>
  <si>
    <t>870</t>
  </si>
  <si>
    <t>Капитальный ремонт кровель муниципальных образовательных организаций Брянской области</t>
  </si>
  <si>
    <t>06 0 12 S4850</t>
  </si>
  <si>
    <t>Обеспечение проведения выборов и референдумов</t>
  </si>
  <si>
    <t>Организация проведения выборов и референдумов</t>
  </si>
  <si>
    <t>10 0 00 80060</t>
  </si>
  <si>
    <t>Специальные расходы</t>
  </si>
  <si>
    <t>880</t>
  </si>
  <si>
    <t>от     июня  2020  года 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</si>
</sst>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8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>
      <alignment horizontal="right" wrapText="1"/>
    </xf>
    <xf numFmtId="0" fontId="4" fillId="2" borderId="2" xfId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4" fillId="0" borderId="4" xfId="1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4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8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abSelected="1" topLeftCell="A19" workbookViewId="0">
      <selection activeCell="G29" sqref="G29"/>
    </sheetView>
  </sheetViews>
  <sheetFormatPr defaultRowHeight="12.75" x14ac:dyDescent="0.2"/>
  <cols>
    <col min="1" max="1" width="50.66406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x14ac:dyDescent="0.2">
      <c r="A1" t="s">
        <v>0</v>
      </c>
    </row>
    <row r="3" spans="1:9" ht="17.25" x14ac:dyDescent="0.25">
      <c r="F3" s="4"/>
      <c r="G3" s="4"/>
      <c r="H3" s="79" t="s">
        <v>76</v>
      </c>
      <c r="I3" s="79"/>
    </row>
    <row r="4" spans="1:9" ht="17.25" x14ac:dyDescent="0.2">
      <c r="F4" s="83" t="s">
        <v>73</v>
      </c>
      <c r="G4" s="83"/>
      <c r="H4" s="83"/>
      <c r="I4" s="83"/>
    </row>
    <row r="5" spans="1:9" ht="21.75" customHeight="1" x14ac:dyDescent="0.2">
      <c r="F5" s="83" t="s">
        <v>74</v>
      </c>
      <c r="G5" s="83"/>
      <c r="H5" s="83"/>
      <c r="I5" s="83"/>
    </row>
    <row r="6" spans="1:9" ht="17.25" x14ac:dyDescent="0.2">
      <c r="F6" s="81" t="s">
        <v>75</v>
      </c>
      <c r="G6" s="81"/>
      <c r="H6" s="81"/>
      <c r="I6" s="81"/>
    </row>
    <row r="7" spans="1:9" ht="17.25" x14ac:dyDescent="0.2">
      <c r="F7" s="81" t="s">
        <v>70</v>
      </c>
      <c r="G7" s="81"/>
      <c r="H7" s="81"/>
      <c r="I7" s="81"/>
    </row>
    <row r="8" spans="1:9" ht="17.25" x14ac:dyDescent="0.25">
      <c r="F8" s="4"/>
      <c r="G8" s="82" t="s">
        <v>119</v>
      </c>
      <c r="H8" s="82"/>
      <c r="I8" s="82"/>
    </row>
    <row r="9" spans="1:9" ht="17.25" x14ac:dyDescent="0.25">
      <c r="F9" s="4"/>
      <c r="G9" s="15"/>
      <c r="H9" s="15"/>
      <c r="I9" s="15"/>
    </row>
    <row r="10" spans="1:9" ht="17.25" x14ac:dyDescent="0.25">
      <c r="F10" s="4"/>
      <c r="G10" s="15"/>
      <c r="H10" s="15"/>
      <c r="I10" s="15"/>
    </row>
    <row r="12" spans="1:9" ht="17.25" x14ac:dyDescent="0.25">
      <c r="F12" s="4"/>
      <c r="G12" s="4"/>
      <c r="H12" s="79" t="s">
        <v>85</v>
      </c>
      <c r="I12" s="79"/>
    </row>
    <row r="13" spans="1:9" ht="17.25" x14ac:dyDescent="0.2">
      <c r="F13" s="80" t="s">
        <v>68</v>
      </c>
      <c r="G13" s="80"/>
      <c r="H13" s="80"/>
      <c r="I13" s="80"/>
    </row>
    <row r="14" spans="1:9" ht="17.25" x14ac:dyDescent="0.2">
      <c r="F14" s="81" t="s">
        <v>69</v>
      </c>
      <c r="G14" s="81"/>
      <c r="H14" s="81"/>
      <c r="I14" s="81"/>
    </row>
    <row r="15" spans="1:9" ht="17.25" x14ac:dyDescent="0.2">
      <c r="F15" s="81" t="s">
        <v>70</v>
      </c>
      <c r="G15" s="81"/>
      <c r="H15" s="81"/>
      <c r="I15" s="81"/>
    </row>
    <row r="16" spans="1:9" ht="17.25" x14ac:dyDescent="0.25">
      <c r="F16" s="4"/>
      <c r="G16" s="82" t="s">
        <v>71</v>
      </c>
      <c r="H16" s="82"/>
      <c r="I16" s="82"/>
    </row>
    <row r="18" spans="1:9" ht="13.7" customHeight="1" x14ac:dyDescent="0.2">
      <c r="A18" s="1" t="s">
        <v>0</v>
      </c>
      <c r="B18" s="1" t="s">
        <v>0</v>
      </c>
      <c r="C18" s="1" t="s">
        <v>0</v>
      </c>
      <c r="D18" s="2" t="s">
        <v>0</v>
      </c>
      <c r="E18" s="2" t="s">
        <v>0</v>
      </c>
      <c r="F18" s="2" t="s">
        <v>0</v>
      </c>
      <c r="G18" s="74" t="s">
        <v>0</v>
      </c>
      <c r="H18" s="74"/>
      <c r="I18" s="74"/>
    </row>
    <row r="19" spans="1:9" ht="33" customHeight="1" x14ac:dyDescent="0.2">
      <c r="A19" s="75" t="s">
        <v>72</v>
      </c>
      <c r="B19" s="76"/>
      <c r="C19" s="76"/>
      <c r="D19" s="76"/>
      <c r="E19" s="76"/>
      <c r="F19" s="76"/>
      <c r="G19" s="76"/>
      <c r="H19" s="76"/>
      <c r="I19" s="76"/>
    </row>
    <row r="20" spans="1:9" ht="15" customHeight="1" x14ac:dyDescent="0.2">
      <c r="A20" s="77" t="s">
        <v>1</v>
      </c>
      <c r="B20" s="77"/>
      <c r="C20" s="77"/>
      <c r="D20" s="77"/>
      <c r="E20" s="77"/>
      <c r="F20" s="77"/>
      <c r="G20" s="77"/>
      <c r="H20" s="77"/>
      <c r="I20" s="77"/>
    </row>
    <row r="21" spans="1:9" ht="28.15" customHeight="1" x14ac:dyDescent="0.2">
      <c r="A21" s="3" t="s">
        <v>2</v>
      </c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3" t="s">
        <v>10</v>
      </c>
    </row>
    <row r="22" spans="1:9" ht="14.45" customHeight="1" x14ac:dyDescent="0.2">
      <c r="A22" s="3" t="s">
        <v>11</v>
      </c>
      <c r="B22" s="3" t="s">
        <v>12</v>
      </c>
      <c r="C22" s="3" t="s">
        <v>13</v>
      </c>
      <c r="D22" s="3" t="s">
        <v>14</v>
      </c>
      <c r="E22" s="3" t="s">
        <v>15</v>
      </c>
      <c r="F22" s="3" t="s">
        <v>16</v>
      </c>
      <c r="G22" s="3" t="s">
        <v>17</v>
      </c>
      <c r="H22" s="3" t="s">
        <v>18</v>
      </c>
      <c r="I22" s="3" t="s">
        <v>19</v>
      </c>
    </row>
    <row r="23" spans="1:9" ht="32.25" customHeight="1" x14ac:dyDescent="0.2">
      <c r="A23" s="6" t="s">
        <v>20</v>
      </c>
      <c r="B23" s="7" t="s">
        <v>21</v>
      </c>
      <c r="C23" s="7" t="s">
        <v>0</v>
      </c>
      <c r="D23" s="7" t="s">
        <v>0</v>
      </c>
      <c r="E23" s="8" t="s">
        <v>0</v>
      </c>
      <c r="F23" s="8" t="s">
        <v>0</v>
      </c>
      <c r="G23" s="9">
        <f>G24+G40+G45+G57</f>
        <v>-320498</v>
      </c>
      <c r="H23" s="9">
        <f>H24+H40+H45</f>
        <v>0</v>
      </c>
      <c r="I23" s="9">
        <f>I24+I40+I45</f>
        <v>0</v>
      </c>
    </row>
    <row r="24" spans="1:9" ht="15" customHeight="1" x14ac:dyDescent="0.2">
      <c r="A24" s="25" t="s">
        <v>22</v>
      </c>
      <c r="B24" s="7" t="s">
        <v>21</v>
      </c>
      <c r="C24" s="7" t="s">
        <v>23</v>
      </c>
      <c r="D24" s="7" t="s">
        <v>0</v>
      </c>
      <c r="E24" s="7" t="s">
        <v>0</v>
      </c>
      <c r="F24" s="46" t="s">
        <v>0</v>
      </c>
      <c r="G24" s="47">
        <f>G25+G29+G33</f>
        <v>-330498</v>
      </c>
      <c r="H24" s="47">
        <f t="shared" ref="H24:I24" si="0">H33</f>
        <v>0</v>
      </c>
      <c r="I24" s="47">
        <f t="shared" si="0"/>
        <v>0</v>
      </c>
    </row>
    <row r="25" spans="1:9" ht="100.5" customHeight="1" x14ac:dyDescent="0.2">
      <c r="A25" s="57" t="s">
        <v>95</v>
      </c>
      <c r="B25" s="58" t="s">
        <v>21</v>
      </c>
      <c r="C25" s="58" t="s">
        <v>23</v>
      </c>
      <c r="D25" s="58" t="s">
        <v>24</v>
      </c>
      <c r="E25" s="58" t="s">
        <v>0</v>
      </c>
      <c r="F25" s="56" t="s">
        <v>0</v>
      </c>
      <c r="G25" s="49">
        <f>G26</f>
        <v>-558724</v>
      </c>
      <c r="H25" s="49">
        <v>0</v>
      </c>
      <c r="I25" s="49">
        <v>0</v>
      </c>
    </row>
    <row r="26" spans="1:9" ht="48.75" customHeight="1" x14ac:dyDescent="0.2">
      <c r="A26" s="41" t="s">
        <v>93</v>
      </c>
      <c r="B26" s="39" t="s">
        <v>21</v>
      </c>
      <c r="C26" s="39" t="s">
        <v>23</v>
      </c>
      <c r="D26" s="39" t="s">
        <v>24</v>
      </c>
      <c r="E26" s="45" t="s">
        <v>94</v>
      </c>
      <c r="F26" s="48"/>
      <c r="G26" s="51">
        <f>G27</f>
        <v>-558724</v>
      </c>
      <c r="H26" s="51">
        <f t="shared" ref="H26:I27" si="1">H27</f>
        <v>0</v>
      </c>
      <c r="I26" s="51">
        <f t="shared" si="1"/>
        <v>0</v>
      </c>
    </row>
    <row r="27" spans="1:9" ht="54.75" customHeight="1" x14ac:dyDescent="0.2">
      <c r="A27" s="41" t="s">
        <v>29</v>
      </c>
      <c r="B27" s="39" t="s">
        <v>21</v>
      </c>
      <c r="C27" s="39" t="s">
        <v>23</v>
      </c>
      <c r="D27" s="39" t="s">
        <v>24</v>
      </c>
      <c r="E27" s="45" t="s">
        <v>94</v>
      </c>
      <c r="F27" s="50" t="s">
        <v>30</v>
      </c>
      <c r="G27" s="51">
        <f>G28</f>
        <v>-558724</v>
      </c>
      <c r="H27" s="51">
        <f t="shared" si="1"/>
        <v>0</v>
      </c>
      <c r="I27" s="51">
        <f t="shared" si="1"/>
        <v>0</v>
      </c>
    </row>
    <row r="28" spans="1:9" ht="56.25" customHeight="1" x14ac:dyDescent="0.2">
      <c r="A28" s="66" t="s">
        <v>31</v>
      </c>
      <c r="B28" s="67" t="s">
        <v>21</v>
      </c>
      <c r="C28" s="67" t="s">
        <v>23</v>
      </c>
      <c r="D28" s="67" t="s">
        <v>24</v>
      </c>
      <c r="E28" s="68" t="s">
        <v>94</v>
      </c>
      <c r="F28" s="50" t="s">
        <v>32</v>
      </c>
      <c r="G28" s="51">
        <v>-558724</v>
      </c>
      <c r="H28" s="51">
        <v>0</v>
      </c>
      <c r="I28" s="51">
        <v>0</v>
      </c>
    </row>
    <row r="29" spans="1:9" ht="39.75" customHeight="1" x14ac:dyDescent="0.25">
      <c r="A29" s="69" t="s">
        <v>114</v>
      </c>
      <c r="B29" s="70">
        <v>901</v>
      </c>
      <c r="C29" s="71" t="s">
        <v>23</v>
      </c>
      <c r="D29" s="71" t="s">
        <v>58</v>
      </c>
      <c r="E29" s="71"/>
      <c r="F29" s="72"/>
      <c r="G29" s="51">
        <f>G30</f>
        <v>7724</v>
      </c>
      <c r="H29" s="51">
        <f t="shared" ref="H29:I31" si="2">H30</f>
        <v>0</v>
      </c>
      <c r="I29" s="51">
        <f t="shared" si="2"/>
        <v>0</v>
      </c>
    </row>
    <row r="30" spans="1:9" ht="34.5" customHeight="1" x14ac:dyDescent="0.25">
      <c r="A30" s="13" t="s">
        <v>115</v>
      </c>
      <c r="B30" s="12">
        <v>901</v>
      </c>
      <c r="C30" s="10" t="s">
        <v>23</v>
      </c>
      <c r="D30" s="10" t="s">
        <v>58</v>
      </c>
      <c r="E30" s="10" t="s">
        <v>116</v>
      </c>
      <c r="F30" s="72"/>
      <c r="G30" s="51">
        <f>G31</f>
        <v>7724</v>
      </c>
      <c r="H30" s="51">
        <f t="shared" si="2"/>
        <v>0</v>
      </c>
      <c r="I30" s="51">
        <f t="shared" si="2"/>
        <v>0</v>
      </c>
    </row>
    <row r="31" spans="1:9" ht="26.25" customHeight="1" x14ac:dyDescent="0.25">
      <c r="A31" s="73" t="s">
        <v>33</v>
      </c>
      <c r="B31" s="12">
        <v>901</v>
      </c>
      <c r="C31" s="10" t="s">
        <v>23</v>
      </c>
      <c r="D31" s="10" t="s">
        <v>58</v>
      </c>
      <c r="E31" s="10" t="s">
        <v>116</v>
      </c>
      <c r="F31" s="21" t="s">
        <v>34</v>
      </c>
      <c r="G31" s="51">
        <f>G32</f>
        <v>7724</v>
      </c>
      <c r="H31" s="51">
        <f t="shared" si="2"/>
        <v>0</v>
      </c>
      <c r="I31" s="51">
        <f t="shared" si="2"/>
        <v>0</v>
      </c>
    </row>
    <row r="32" spans="1:9" ht="27.75" customHeight="1" x14ac:dyDescent="0.25">
      <c r="A32" s="73" t="s">
        <v>117</v>
      </c>
      <c r="B32" s="12">
        <v>901</v>
      </c>
      <c r="C32" s="10" t="s">
        <v>23</v>
      </c>
      <c r="D32" s="10" t="s">
        <v>58</v>
      </c>
      <c r="E32" s="10" t="s">
        <v>116</v>
      </c>
      <c r="F32" s="21" t="s">
        <v>118</v>
      </c>
      <c r="G32" s="51">
        <v>7724</v>
      </c>
      <c r="H32" s="51">
        <v>0</v>
      </c>
      <c r="I32" s="51">
        <v>0</v>
      </c>
    </row>
    <row r="33" spans="1:9" ht="28.5" customHeight="1" x14ac:dyDescent="0.25">
      <c r="A33" s="16" t="s">
        <v>36</v>
      </c>
      <c r="B33" s="17">
        <v>901</v>
      </c>
      <c r="C33" s="18" t="s">
        <v>23</v>
      </c>
      <c r="D33" s="18" t="s">
        <v>37</v>
      </c>
      <c r="E33" s="18"/>
      <c r="F33" s="18"/>
      <c r="G33" s="19">
        <f>G34+G37</f>
        <v>220502</v>
      </c>
      <c r="H33" s="19">
        <f>H37</f>
        <v>0</v>
      </c>
      <c r="I33" s="19">
        <f>I37</f>
        <v>0</v>
      </c>
    </row>
    <row r="34" spans="1:9" ht="33" customHeight="1" x14ac:dyDescent="0.25">
      <c r="A34" s="41" t="s">
        <v>89</v>
      </c>
      <c r="B34" s="39" t="s">
        <v>21</v>
      </c>
      <c r="C34" s="39" t="s">
        <v>23</v>
      </c>
      <c r="D34" s="39" t="s">
        <v>37</v>
      </c>
      <c r="E34" s="39" t="s">
        <v>90</v>
      </c>
      <c r="F34" s="42" t="s">
        <v>0</v>
      </c>
      <c r="G34" s="40">
        <f>G35</f>
        <v>-5000</v>
      </c>
      <c r="H34" s="22">
        <v>0</v>
      </c>
      <c r="I34" s="22">
        <v>0</v>
      </c>
    </row>
    <row r="35" spans="1:9" ht="25.5" customHeight="1" x14ac:dyDescent="0.25">
      <c r="A35" s="41" t="s">
        <v>33</v>
      </c>
      <c r="B35" s="39" t="s">
        <v>21</v>
      </c>
      <c r="C35" s="39" t="s">
        <v>23</v>
      </c>
      <c r="D35" s="39" t="s">
        <v>37</v>
      </c>
      <c r="E35" s="39" t="s">
        <v>90</v>
      </c>
      <c r="F35" s="39" t="s">
        <v>34</v>
      </c>
      <c r="G35" s="40">
        <f>G36</f>
        <v>-5000</v>
      </c>
      <c r="H35" s="22">
        <v>0</v>
      </c>
      <c r="I35" s="22">
        <v>0</v>
      </c>
    </row>
    <row r="36" spans="1:9" ht="24" customHeight="1" x14ac:dyDescent="0.25">
      <c r="A36" s="41" t="s">
        <v>91</v>
      </c>
      <c r="B36" s="39" t="s">
        <v>21</v>
      </c>
      <c r="C36" s="39" t="s">
        <v>23</v>
      </c>
      <c r="D36" s="39" t="s">
        <v>37</v>
      </c>
      <c r="E36" s="39" t="s">
        <v>90</v>
      </c>
      <c r="F36" s="39" t="s">
        <v>92</v>
      </c>
      <c r="G36" s="40">
        <v>-5000</v>
      </c>
      <c r="H36" s="22">
        <v>0</v>
      </c>
      <c r="I36" s="22">
        <v>0</v>
      </c>
    </row>
    <row r="37" spans="1:9" ht="36.75" customHeight="1" x14ac:dyDescent="0.25">
      <c r="A37" s="11" t="s">
        <v>79</v>
      </c>
      <c r="B37" s="20">
        <v>901</v>
      </c>
      <c r="C37" s="21" t="s">
        <v>23</v>
      </c>
      <c r="D37" s="21" t="s">
        <v>37</v>
      </c>
      <c r="E37" s="21" t="s">
        <v>80</v>
      </c>
      <c r="F37" s="21"/>
      <c r="G37" s="22">
        <f t="shared" ref="G37:I38" si="3">G38</f>
        <v>225502</v>
      </c>
      <c r="H37" s="22">
        <f t="shared" si="3"/>
        <v>0</v>
      </c>
      <c r="I37" s="22">
        <f t="shared" si="3"/>
        <v>0</v>
      </c>
    </row>
    <row r="38" spans="1:9" ht="39" customHeight="1" x14ac:dyDescent="0.25">
      <c r="A38" s="23" t="s">
        <v>78</v>
      </c>
      <c r="B38" s="20">
        <v>901</v>
      </c>
      <c r="C38" s="21" t="s">
        <v>23</v>
      </c>
      <c r="D38" s="21" t="s">
        <v>37</v>
      </c>
      <c r="E38" s="21" t="s">
        <v>80</v>
      </c>
      <c r="F38" s="21" t="s">
        <v>30</v>
      </c>
      <c r="G38" s="22">
        <f t="shared" si="3"/>
        <v>225502</v>
      </c>
      <c r="H38" s="22">
        <f t="shared" si="3"/>
        <v>0</v>
      </c>
      <c r="I38" s="22">
        <f t="shared" si="3"/>
        <v>0</v>
      </c>
    </row>
    <row r="39" spans="1:9" ht="53.25" customHeight="1" x14ac:dyDescent="0.25">
      <c r="A39" s="23" t="s">
        <v>31</v>
      </c>
      <c r="B39" s="20">
        <v>901</v>
      </c>
      <c r="C39" s="21" t="s">
        <v>23</v>
      </c>
      <c r="D39" s="21" t="s">
        <v>37</v>
      </c>
      <c r="E39" s="21" t="s">
        <v>80</v>
      </c>
      <c r="F39" s="21" t="s">
        <v>32</v>
      </c>
      <c r="G39" s="22">
        <v>225502</v>
      </c>
      <c r="H39" s="22">
        <v>0</v>
      </c>
      <c r="I39" s="22">
        <v>0</v>
      </c>
    </row>
    <row r="40" spans="1:9" ht="23.25" customHeight="1" x14ac:dyDescent="0.25">
      <c r="A40" s="28" t="s">
        <v>44</v>
      </c>
      <c r="B40" s="17">
        <v>901</v>
      </c>
      <c r="C40" s="18" t="s">
        <v>24</v>
      </c>
      <c r="D40" s="18"/>
      <c r="E40" s="18"/>
      <c r="F40" s="21"/>
      <c r="G40" s="19">
        <f>G41</f>
        <v>-240000</v>
      </c>
      <c r="H40" s="19">
        <f t="shared" ref="H40:I40" si="4">H41</f>
        <v>0</v>
      </c>
      <c r="I40" s="19">
        <f t="shared" si="4"/>
        <v>0</v>
      </c>
    </row>
    <row r="41" spans="1:9" ht="36" customHeight="1" x14ac:dyDescent="0.25">
      <c r="A41" s="16" t="s">
        <v>45</v>
      </c>
      <c r="B41" s="17">
        <v>901</v>
      </c>
      <c r="C41" s="18" t="s">
        <v>24</v>
      </c>
      <c r="D41" s="18" t="s">
        <v>46</v>
      </c>
      <c r="E41" s="21"/>
      <c r="F41" s="21"/>
      <c r="G41" s="19">
        <f>G42</f>
        <v>-240000</v>
      </c>
      <c r="H41" s="19">
        <f t="shared" ref="H41:I41" si="5">H42</f>
        <v>0</v>
      </c>
      <c r="I41" s="19">
        <f t="shared" si="5"/>
        <v>0</v>
      </c>
    </row>
    <row r="42" spans="1:9" ht="33" customHeight="1" x14ac:dyDescent="0.25">
      <c r="A42" s="13" t="s">
        <v>81</v>
      </c>
      <c r="B42" s="12">
        <v>901</v>
      </c>
      <c r="C42" s="10" t="s">
        <v>24</v>
      </c>
      <c r="D42" s="10" t="s">
        <v>46</v>
      </c>
      <c r="E42" s="10" t="s">
        <v>82</v>
      </c>
      <c r="F42" s="10"/>
      <c r="G42" s="14">
        <f t="shared" ref="G42:I43" si="6">G43</f>
        <v>-240000</v>
      </c>
      <c r="H42" s="24">
        <f t="shared" si="6"/>
        <v>0</v>
      </c>
      <c r="I42" s="24">
        <f t="shared" si="6"/>
        <v>0</v>
      </c>
    </row>
    <row r="43" spans="1:9" ht="41.25" customHeight="1" x14ac:dyDescent="0.25">
      <c r="A43" s="26" t="s">
        <v>78</v>
      </c>
      <c r="B43" s="27">
        <v>901</v>
      </c>
      <c r="C43" s="10" t="s">
        <v>24</v>
      </c>
      <c r="D43" s="10" t="s">
        <v>46</v>
      </c>
      <c r="E43" s="10" t="s">
        <v>82</v>
      </c>
      <c r="F43" s="10" t="s">
        <v>30</v>
      </c>
      <c r="G43" s="14">
        <f t="shared" si="6"/>
        <v>-240000</v>
      </c>
      <c r="H43" s="24">
        <f t="shared" si="6"/>
        <v>0</v>
      </c>
      <c r="I43" s="24">
        <f t="shared" si="6"/>
        <v>0</v>
      </c>
    </row>
    <row r="44" spans="1:9" ht="49.5" customHeight="1" x14ac:dyDescent="0.25">
      <c r="A44" s="13" t="s">
        <v>31</v>
      </c>
      <c r="B44" s="12">
        <v>901</v>
      </c>
      <c r="C44" s="10" t="s">
        <v>24</v>
      </c>
      <c r="D44" s="10" t="s">
        <v>46</v>
      </c>
      <c r="E44" s="10" t="s">
        <v>82</v>
      </c>
      <c r="F44" s="10" t="s">
        <v>32</v>
      </c>
      <c r="G44" s="14">
        <v>-240000</v>
      </c>
      <c r="H44" s="14">
        <v>0</v>
      </c>
      <c r="I44" s="24">
        <v>0</v>
      </c>
    </row>
    <row r="45" spans="1:9" ht="15" customHeight="1" x14ac:dyDescent="0.2">
      <c r="A45" s="32" t="s">
        <v>47</v>
      </c>
      <c r="B45" s="33" t="s">
        <v>21</v>
      </c>
      <c r="C45" s="33" t="s">
        <v>35</v>
      </c>
      <c r="D45" s="33" t="s">
        <v>0</v>
      </c>
      <c r="E45" s="33" t="s">
        <v>0</v>
      </c>
      <c r="F45" s="33" t="s">
        <v>0</v>
      </c>
      <c r="G45" s="34">
        <f>+G46+G50</f>
        <v>245000</v>
      </c>
      <c r="H45" s="34">
        <f t="shared" ref="H45:I45" si="7">H50</f>
        <v>0</v>
      </c>
      <c r="I45" s="34">
        <f t="shared" si="7"/>
        <v>0</v>
      </c>
    </row>
    <row r="46" spans="1:9" ht="15" customHeight="1" x14ac:dyDescent="0.2">
      <c r="A46" s="38" t="s">
        <v>86</v>
      </c>
      <c r="B46" s="39" t="s">
        <v>21</v>
      </c>
      <c r="C46" s="39" t="s">
        <v>35</v>
      </c>
      <c r="D46" s="39" t="s">
        <v>23</v>
      </c>
      <c r="E46" s="39" t="s">
        <v>0</v>
      </c>
      <c r="F46" s="39" t="s">
        <v>0</v>
      </c>
      <c r="G46" s="40">
        <f>G47</f>
        <v>5000</v>
      </c>
      <c r="H46" s="43">
        <v>0</v>
      </c>
      <c r="I46" s="43">
        <f t="shared" ref="I46" si="8">I51</f>
        <v>0</v>
      </c>
    </row>
    <row r="47" spans="1:9" ht="84.75" customHeight="1" x14ac:dyDescent="0.2">
      <c r="A47" s="41" t="s">
        <v>87</v>
      </c>
      <c r="B47" s="39" t="s">
        <v>21</v>
      </c>
      <c r="C47" s="39" t="s">
        <v>35</v>
      </c>
      <c r="D47" s="39" t="s">
        <v>23</v>
      </c>
      <c r="E47" s="39" t="s">
        <v>88</v>
      </c>
      <c r="F47" s="42" t="s">
        <v>0</v>
      </c>
      <c r="G47" s="40">
        <f>G48</f>
        <v>5000</v>
      </c>
      <c r="H47" s="44">
        <v>0</v>
      </c>
      <c r="I47" s="43">
        <f t="shared" ref="I47" si="9">I52</f>
        <v>0</v>
      </c>
    </row>
    <row r="48" spans="1:9" ht="15" customHeight="1" x14ac:dyDescent="0.2">
      <c r="A48" s="41" t="s">
        <v>29</v>
      </c>
      <c r="B48" s="39" t="s">
        <v>21</v>
      </c>
      <c r="C48" s="39" t="s">
        <v>35</v>
      </c>
      <c r="D48" s="39" t="s">
        <v>23</v>
      </c>
      <c r="E48" s="39" t="s">
        <v>88</v>
      </c>
      <c r="F48" s="39" t="s">
        <v>30</v>
      </c>
      <c r="G48" s="40">
        <f>G49</f>
        <v>5000</v>
      </c>
      <c r="H48" s="44">
        <v>0</v>
      </c>
      <c r="I48" s="43">
        <f t="shared" ref="I48" si="10">I53</f>
        <v>0</v>
      </c>
    </row>
    <row r="49" spans="1:9" ht="56.25" customHeight="1" x14ac:dyDescent="0.2">
      <c r="A49" s="41" t="s">
        <v>31</v>
      </c>
      <c r="B49" s="39" t="s">
        <v>21</v>
      </c>
      <c r="C49" s="39" t="s">
        <v>35</v>
      </c>
      <c r="D49" s="39" t="s">
        <v>23</v>
      </c>
      <c r="E49" s="39" t="s">
        <v>88</v>
      </c>
      <c r="F49" s="39" t="s">
        <v>32</v>
      </c>
      <c r="G49" s="40">
        <v>5000</v>
      </c>
      <c r="H49" s="44">
        <v>0</v>
      </c>
      <c r="I49" s="43">
        <f t="shared" ref="I49" si="11">I54</f>
        <v>0</v>
      </c>
    </row>
    <row r="50" spans="1:9" ht="15" customHeight="1" x14ac:dyDescent="0.2">
      <c r="A50" s="25" t="s">
        <v>48</v>
      </c>
      <c r="B50" s="7" t="s">
        <v>21</v>
      </c>
      <c r="C50" s="7" t="s">
        <v>35</v>
      </c>
      <c r="D50" s="7" t="s">
        <v>42</v>
      </c>
      <c r="E50" s="7" t="s">
        <v>0</v>
      </c>
      <c r="F50" s="7" t="s">
        <v>0</v>
      </c>
      <c r="G50" s="9">
        <f>G51+G54</f>
        <v>240000</v>
      </c>
      <c r="H50" s="9">
        <f t="shared" ref="H50:I50" si="12">H51+H54</f>
        <v>0</v>
      </c>
      <c r="I50" s="9">
        <f t="shared" si="12"/>
        <v>0</v>
      </c>
    </row>
    <row r="51" spans="1:9" ht="32.25" customHeight="1" x14ac:dyDescent="0.2">
      <c r="A51" s="35" t="s">
        <v>49</v>
      </c>
      <c r="B51" s="36" t="s">
        <v>21</v>
      </c>
      <c r="C51" s="36" t="s">
        <v>35</v>
      </c>
      <c r="D51" s="36" t="s">
        <v>42</v>
      </c>
      <c r="E51" s="36" t="s">
        <v>50</v>
      </c>
      <c r="F51" s="59" t="s">
        <v>0</v>
      </c>
      <c r="G51" s="37">
        <f>G52</f>
        <v>366369</v>
      </c>
      <c r="H51" s="37">
        <f t="shared" ref="H51:I52" si="13">H52</f>
        <v>0</v>
      </c>
      <c r="I51" s="37">
        <f t="shared" si="13"/>
        <v>0</v>
      </c>
    </row>
    <row r="52" spans="1:9" ht="42" customHeight="1" x14ac:dyDescent="0.2">
      <c r="A52" s="60" t="s">
        <v>78</v>
      </c>
      <c r="B52" s="36" t="s">
        <v>21</v>
      </c>
      <c r="C52" s="36" t="s">
        <v>35</v>
      </c>
      <c r="D52" s="36" t="s">
        <v>42</v>
      </c>
      <c r="E52" s="36" t="s">
        <v>50</v>
      </c>
      <c r="F52" s="36">
        <v>200</v>
      </c>
      <c r="G52" s="37">
        <f>G53</f>
        <v>366369</v>
      </c>
      <c r="H52" s="37">
        <f t="shared" si="13"/>
        <v>0</v>
      </c>
      <c r="I52" s="37">
        <f t="shared" si="13"/>
        <v>0</v>
      </c>
    </row>
    <row r="53" spans="1:9" ht="47.25" customHeight="1" x14ac:dyDescent="0.2">
      <c r="A53" s="61" t="s">
        <v>31</v>
      </c>
      <c r="B53" s="36" t="s">
        <v>21</v>
      </c>
      <c r="C53" s="36" t="s">
        <v>35</v>
      </c>
      <c r="D53" s="36" t="s">
        <v>42</v>
      </c>
      <c r="E53" s="36" t="s">
        <v>50</v>
      </c>
      <c r="F53" s="36">
        <v>240</v>
      </c>
      <c r="G53" s="37">
        <v>366369</v>
      </c>
      <c r="H53" s="37">
        <v>0</v>
      </c>
      <c r="I53" s="37">
        <v>0</v>
      </c>
    </row>
    <row r="54" spans="1:9" ht="32.25" customHeight="1" x14ac:dyDescent="0.2">
      <c r="A54" s="35" t="s">
        <v>55</v>
      </c>
      <c r="B54" s="36" t="s">
        <v>21</v>
      </c>
      <c r="C54" s="36" t="s">
        <v>35</v>
      </c>
      <c r="D54" s="36" t="s">
        <v>42</v>
      </c>
      <c r="E54" s="36" t="s">
        <v>56</v>
      </c>
      <c r="F54" s="36"/>
      <c r="G54" s="37">
        <f>G55</f>
        <v>-126369</v>
      </c>
      <c r="H54" s="37">
        <f t="shared" ref="H54:I54" si="14">H55</f>
        <v>0</v>
      </c>
      <c r="I54" s="37">
        <f t="shared" si="14"/>
        <v>0</v>
      </c>
    </row>
    <row r="55" spans="1:9" ht="48.95" customHeight="1" x14ac:dyDescent="0.2">
      <c r="A55" s="35" t="s">
        <v>51</v>
      </c>
      <c r="B55" s="36" t="s">
        <v>21</v>
      </c>
      <c r="C55" s="36" t="s">
        <v>35</v>
      </c>
      <c r="D55" s="36" t="s">
        <v>42</v>
      </c>
      <c r="E55" s="36" t="s">
        <v>56</v>
      </c>
      <c r="F55" s="36" t="s">
        <v>52</v>
      </c>
      <c r="G55" s="37">
        <f>G56</f>
        <v>-126369</v>
      </c>
      <c r="H55" s="37">
        <f t="shared" ref="H55:I55" si="15">H56</f>
        <v>0</v>
      </c>
      <c r="I55" s="37">
        <f t="shared" si="15"/>
        <v>0</v>
      </c>
    </row>
    <row r="56" spans="1:9" ht="15" customHeight="1" x14ac:dyDescent="0.2">
      <c r="A56" s="35" t="s">
        <v>53</v>
      </c>
      <c r="B56" s="36" t="s">
        <v>21</v>
      </c>
      <c r="C56" s="36" t="s">
        <v>35</v>
      </c>
      <c r="D56" s="36" t="s">
        <v>42</v>
      </c>
      <c r="E56" s="36" t="s">
        <v>56</v>
      </c>
      <c r="F56" s="36" t="s">
        <v>54</v>
      </c>
      <c r="G56" s="37">
        <v>-126369</v>
      </c>
      <c r="H56" s="37">
        <v>0</v>
      </c>
      <c r="I56" s="37">
        <v>0</v>
      </c>
    </row>
    <row r="57" spans="1:9" ht="15" customHeight="1" x14ac:dyDescent="0.25">
      <c r="A57" s="52" t="s">
        <v>96</v>
      </c>
      <c r="B57" s="5">
        <v>901</v>
      </c>
      <c r="C57" s="5">
        <v>10</v>
      </c>
      <c r="D57" s="5"/>
      <c r="E57" s="5"/>
      <c r="F57" s="5"/>
      <c r="G57" s="62">
        <f>G58</f>
        <v>5000</v>
      </c>
      <c r="H57" s="44"/>
      <c r="I57" s="44"/>
    </row>
    <row r="58" spans="1:9" ht="31.5" customHeight="1" x14ac:dyDescent="0.25">
      <c r="A58" s="53" t="s">
        <v>97</v>
      </c>
      <c r="B58" s="5" t="s">
        <v>21</v>
      </c>
      <c r="C58" s="5" t="s">
        <v>98</v>
      </c>
      <c r="D58" s="5" t="s">
        <v>99</v>
      </c>
      <c r="E58" s="5" t="s">
        <v>0</v>
      </c>
      <c r="F58" s="5" t="s">
        <v>0</v>
      </c>
      <c r="G58" s="62">
        <f>G59</f>
        <v>5000</v>
      </c>
      <c r="H58" s="44">
        <f t="shared" ref="H58:I60" si="16">H59</f>
        <v>0</v>
      </c>
      <c r="I58" s="44">
        <f t="shared" si="16"/>
        <v>0</v>
      </c>
    </row>
    <row r="59" spans="1:9" ht="18.75" customHeight="1" x14ac:dyDescent="0.25">
      <c r="A59" s="54" t="s">
        <v>100</v>
      </c>
      <c r="B59" s="5" t="s">
        <v>21</v>
      </c>
      <c r="C59" s="5" t="s">
        <v>98</v>
      </c>
      <c r="D59" s="5" t="s">
        <v>99</v>
      </c>
      <c r="E59" s="10" t="s">
        <v>101</v>
      </c>
      <c r="F59" s="55" t="s">
        <v>0</v>
      </c>
      <c r="G59" s="62">
        <f>G60</f>
        <v>5000</v>
      </c>
      <c r="H59" s="44">
        <f t="shared" si="16"/>
        <v>0</v>
      </c>
      <c r="I59" s="44">
        <f t="shared" si="16"/>
        <v>0</v>
      </c>
    </row>
    <row r="60" spans="1:9" ht="32.25" customHeight="1" x14ac:dyDescent="0.25">
      <c r="A60" s="11" t="s">
        <v>102</v>
      </c>
      <c r="B60" s="12">
        <v>901</v>
      </c>
      <c r="C60" s="10" t="s">
        <v>98</v>
      </c>
      <c r="D60" s="10" t="s">
        <v>99</v>
      </c>
      <c r="E60" s="10" t="s">
        <v>101</v>
      </c>
      <c r="F60" s="10" t="s">
        <v>103</v>
      </c>
      <c r="G60" s="62">
        <f>G61</f>
        <v>5000</v>
      </c>
      <c r="H60" s="44">
        <f t="shared" si="16"/>
        <v>0</v>
      </c>
      <c r="I60" s="44">
        <f t="shared" si="16"/>
        <v>0</v>
      </c>
    </row>
    <row r="61" spans="1:9" ht="51.75" customHeight="1" x14ac:dyDescent="0.25">
      <c r="A61" s="11" t="s">
        <v>104</v>
      </c>
      <c r="B61" s="12">
        <v>901</v>
      </c>
      <c r="C61" s="10" t="s">
        <v>98</v>
      </c>
      <c r="D61" s="10" t="s">
        <v>99</v>
      </c>
      <c r="E61" s="10" t="s">
        <v>101</v>
      </c>
      <c r="F61" s="10" t="s">
        <v>105</v>
      </c>
      <c r="G61" s="62">
        <v>5000</v>
      </c>
      <c r="H61" s="44">
        <v>0</v>
      </c>
      <c r="I61" s="44">
        <v>0</v>
      </c>
    </row>
    <row r="62" spans="1:9" ht="32.25" customHeight="1" x14ac:dyDescent="0.2">
      <c r="A62" s="6" t="s">
        <v>59</v>
      </c>
      <c r="B62" s="7" t="s">
        <v>60</v>
      </c>
      <c r="C62" s="7" t="s">
        <v>0</v>
      </c>
      <c r="D62" s="7" t="s">
        <v>0</v>
      </c>
      <c r="E62" s="8" t="s">
        <v>0</v>
      </c>
      <c r="F62" s="8" t="s">
        <v>0</v>
      </c>
      <c r="G62" s="9">
        <f>G63</f>
        <v>551000</v>
      </c>
      <c r="H62" s="9">
        <f t="shared" ref="H62:I62" si="17">H63</f>
        <v>0</v>
      </c>
      <c r="I62" s="9">
        <f t="shared" si="17"/>
        <v>0</v>
      </c>
    </row>
    <row r="63" spans="1:9" ht="15" customHeight="1" x14ac:dyDescent="0.2">
      <c r="A63" s="25" t="s">
        <v>57</v>
      </c>
      <c r="B63" s="7" t="s">
        <v>60</v>
      </c>
      <c r="C63" s="7" t="s">
        <v>58</v>
      </c>
      <c r="D63" s="7" t="s">
        <v>0</v>
      </c>
      <c r="E63" s="7" t="s">
        <v>0</v>
      </c>
      <c r="F63" s="7" t="s">
        <v>0</v>
      </c>
      <c r="G63" s="9">
        <f>G64+G71+G81</f>
        <v>551000</v>
      </c>
      <c r="H63" s="9">
        <f t="shared" ref="H63:I63" si="18">H64+H71+H81</f>
        <v>0</v>
      </c>
      <c r="I63" s="9">
        <f t="shared" si="18"/>
        <v>0</v>
      </c>
    </row>
    <row r="64" spans="1:9" ht="15" customHeight="1" x14ac:dyDescent="0.2">
      <c r="A64" s="25" t="s">
        <v>61</v>
      </c>
      <c r="B64" s="7" t="s">
        <v>60</v>
      </c>
      <c r="C64" s="7" t="s">
        <v>58</v>
      </c>
      <c r="D64" s="7" t="s">
        <v>23</v>
      </c>
      <c r="E64" s="7" t="s">
        <v>0</v>
      </c>
      <c r="F64" s="7" t="s">
        <v>0</v>
      </c>
      <c r="G64" s="9">
        <f>G65+G68</f>
        <v>1519424.8</v>
      </c>
      <c r="H64" s="9">
        <f t="shared" ref="H64:I64" si="19">H65+H68</f>
        <v>0</v>
      </c>
      <c r="I64" s="9">
        <f t="shared" si="19"/>
        <v>0</v>
      </c>
    </row>
    <row r="65" spans="1:9" ht="51.75" customHeight="1" x14ac:dyDescent="0.2">
      <c r="A65" s="29" t="s">
        <v>112</v>
      </c>
      <c r="B65" s="3" t="s">
        <v>60</v>
      </c>
      <c r="C65" s="3" t="s">
        <v>58</v>
      </c>
      <c r="D65" s="5" t="s">
        <v>23</v>
      </c>
      <c r="E65" s="3" t="s">
        <v>113</v>
      </c>
      <c r="F65" s="30" t="s">
        <v>0</v>
      </c>
      <c r="G65" s="31">
        <f>G66</f>
        <v>1108438.8</v>
      </c>
      <c r="H65" s="31">
        <f t="shared" ref="H65:I66" si="20">H66</f>
        <v>0</v>
      </c>
      <c r="I65" s="31">
        <f t="shared" si="20"/>
        <v>0</v>
      </c>
    </row>
    <row r="66" spans="1:9" ht="57.75" customHeight="1" x14ac:dyDescent="0.2">
      <c r="A66" s="29" t="s">
        <v>38</v>
      </c>
      <c r="B66" s="3" t="s">
        <v>60</v>
      </c>
      <c r="C66" s="3" t="s">
        <v>58</v>
      </c>
      <c r="D66" s="5" t="s">
        <v>23</v>
      </c>
      <c r="E66" s="3" t="s">
        <v>113</v>
      </c>
      <c r="F66" s="3" t="s">
        <v>39</v>
      </c>
      <c r="G66" s="31">
        <f>G67</f>
        <v>1108438.8</v>
      </c>
      <c r="H66" s="31">
        <f t="shared" si="20"/>
        <v>0</v>
      </c>
      <c r="I66" s="31">
        <f t="shared" si="20"/>
        <v>0</v>
      </c>
    </row>
    <row r="67" spans="1:9" ht="24.75" customHeight="1" x14ac:dyDescent="0.2">
      <c r="A67" s="29" t="s">
        <v>40</v>
      </c>
      <c r="B67" s="3" t="s">
        <v>60</v>
      </c>
      <c r="C67" s="3" t="s">
        <v>58</v>
      </c>
      <c r="D67" s="5" t="s">
        <v>23</v>
      </c>
      <c r="E67" s="3" t="s">
        <v>113</v>
      </c>
      <c r="F67" s="3" t="s">
        <v>41</v>
      </c>
      <c r="G67" s="31">
        <v>1108438.8</v>
      </c>
      <c r="H67" s="44">
        <v>0</v>
      </c>
      <c r="I67" s="44">
        <v>0</v>
      </c>
    </row>
    <row r="68" spans="1:9" ht="48.75" customHeight="1" x14ac:dyDescent="0.2">
      <c r="A68" s="29" t="s">
        <v>83</v>
      </c>
      <c r="B68" s="3" t="s">
        <v>60</v>
      </c>
      <c r="C68" s="3" t="s">
        <v>58</v>
      </c>
      <c r="D68" s="5" t="s">
        <v>23</v>
      </c>
      <c r="E68" s="3" t="s">
        <v>84</v>
      </c>
      <c r="F68" s="30" t="s">
        <v>0</v>
      </c>
      <c r="G68" s="31">
        <f>G69</f>
        <v>410986</v>
      </c>
      <c r="H68" s="37">
        <f t="shared" ref="H68:I69" si="21">H69</f>
        <v>0</v>
      </c>
      <c r="I68" s="37">
        <f t="shared" si="21"/>
        <v>0</v>
      </c>
    </row>
    <row r="69" spans="1:9" ht="51.75" customHeight="1" x14ac:dyDescent="0.2">
      <c r="A69" s="29" t="s">
        <v>38</v>
      </c>
      <c r="B69" s="3" t="s">
        <v>60</v>
      </c>
      <c r="C69" s="3" t="s">
        <v>58</v>
      </c>
      <c r="D69" s="5" t="s">
        <v>23</v>
      </c>
      <c r="E69" s="3" t="s">
        <v>84</v>
      </c>
      <c r="F69" s="3" t="s">
        <v>39</v>
      </c>
      <c r="G69" s="31">
        <f>G70</f>
        <v>410986</v>
      </c>
      <c r="H69" s="37">
        <f t="shared" si="21"/>
        <v>0</v>
      </c>
      <c r="I69" s="37">
        <f t="shared" si="21"/>
        <v>0</v>
      </c>
    </row>
    <row r="70" spans="1:9" ht="25.5" customHeight="1" x14ac:dyDescent="0.2">
      <c r="A70" s="29" t="s">
        <v>40</v>
      </c>
      <c r="B70" s="3" t="s">
        <v>60</v>
      </c>
      <c r="C70" s="3" t="s">
        <v>58</v>
      </c>
      <c r="D70" s="5" t="s">
        <v>23</v>
      </c>
      <c r="E70" s="3" t="s">
        <v>84</v>
      </c>
      <c r="F70" s="3" t="s">
        <v>41</v>
      </c>
      <c r="G70" s="31">
        <v>410986</v>
      </c>
      <c r="H70" s="37">
        <v>0</v>
      </c>
      <c r="I70" s="37">
        <v>0</v>
      </c>
    </row>
    <row r="71" spans="1:9" ht="15" customHeight="1" x14ac:dyDescent="0.2">
      <c r="A71" s="25" t="s">
        <v>62</v>
      </c>
      <c r="B71" s="7" t="s">
        <v>60</v>
      </c>
      <c r="C71" s="7" t="s">
        <v>58</v>
      </c>
      <c r="D71" s="7" t="s">
        <v>42</v>
      </c>
      <c r="E71" s="7" t="s">
        <v>0</v>
      </c>
      <c r="F71" s="7" t="s">
        <v>0</v>
      </c>
      <c r="G71" s="9">
        <f>G72+G75+G78</f>
        <v>-968424.8</v>
      </c>
      <c r="H71" s="9">
        <f t="shared" ref="H71:I71" si="22">H72+H75+H78</f>
        <v>0</v>
      </c>
      <c r="I71" s="9">
        <f t="shared" si="22"/>
        <v>0</v>
      </c>
    </row>
    <row r="72" spans="1:9" ht="49.5" customHeight="1" x14ac:dyDescent="0.2">
      <c r="A72" s="29" t="s">
        <v>112</v>
      </c>
      <c r="B72" s="3" t="s">
        <v>60</v>
      </c>
      <c r="C72" s="3" t="s">
        <v>58</v>
      </c>
      <c r="D72" s="3" t="s">
        <v>42</v>
      </c>
      <c r="E72" s="3" t="s">
        <v>113</v>
      </c>
      <c r="F72" s="30" t="s">
        <v>0</v>
      </c>
      <c r="G72" s="31">
        <f>G73</f>
        <v>-1108438.8</v>
      </c>
      <c r="H72" s="31">
        <f t="shared" ref="H72:I73" si="23">H73</f>
        <v>0</v>
      </c>
      <c r="I72" s="31">
        <f t="shared" si="23"/>
        <v>0</v>
      </c>
    </row>
    <row r="73" spans="1:9" ht="58.5" customHeight="1" x14ac:dyDescent="0.2">
      <c r="A73" s="29" t="s">
        <v>38</v>
      </c>
      <c r="B73" s="3" t="s">
        <v>60</v>
      </c>
      <c r="C73" s="3" t="s">
        <v>58</v>
      </c>
      <c r="D73" s="3" t="s">
        <v>42</v>
      </c>
      <c r="E73" s="3" t="s">
        <v>113</v>
      </c>
      <c r="F73" s="3" t="s">
        <v>39</v>
      </c>
      <c r="G73" s="31">
        <f>G74</f>
        <v>-1108438.8</v>
      </c>
      <c r="H73" s="31">
        <f t="shared" si="23"/>
        <v>0</v>
      </c>
      <c r="I73" s="31">
        <f t="shared" si="23"/>
        <v>0</v>
      </c>
    </row>
    <row r="74" spans="1:9" ht="27" customHeight="1" x14ac:dyDescent="0.2">
      <c r="A74" s="29" t="s">
        <v>40</v>
      </c>
      <c r="B74" s="3" t="s">
        <v>60</v>
      </c>
      <c r="C74" s="3" t="s">
        <v>58</v>
      </c>
      <c r="D74" s="3" t="s">
        <v>42</v>
      </c>
      <c r="E74" s="3" t="s">
        <v>113</v>
      </c>
      <c r="F74" s="3" t="s">
        <v>41</v>
      </c>
      <c r="G74" s="31">
        <v>-1108438.8</v>
      </c>
      <c r="H74" s="31">
        <v>0</v>
      </c>
      <c r="I74" s="31">
        <v>0</v>
      </c>
    </row>
    <row r="75" spans="1:9" ht="49.5" customHeight="1" x14ac:dyDescent="0.2">
      <c r="A75" s="29" t="s">
        <v>83</v>
      </c>
      <c r="B75" s="3" t="s">
        <v>60</v>
      </c>
      <c r="C75" s="3" t="s">
        <v>58</v>
      </c>
      <c r="D75" s="3" t="s">
        <v>42</v>
      </c>
      <c r="E75" s="3" t="s">
        <v>84</v>
      </c>
      <c r="F75" s="30" t="s">
        <v>0</v>
      </c>
      <c r="G75" s="31">
        <f>G76</f>
        <v>-410986</v>
      </c>
      <c r="H75" s="31">
        <f t="shared" ref="H75:I76" si="24">H76</f>
        <v>0</v>
      </c>
      <c r="I75" s="31">
        <f t="shared" si="24"/>
        <v>0</v>
      </c>
    </row>
    <row r="76" spans="1:9" ht="54.75" customHeight="1" x14ac:dyDescent="0.2">
      <c r="A76" s="29" t="s">
        <v>38</v>
      </c>
      <c r="B76" s="3" t="s">
        <v>60</v>
      </c>
      <c r="C76" s="3" t="s">
        <v>58</v>
      </c>
      <c r="D76" s="3" t="s">
        <v>42</v>
      </c>
      <c r="E76" s="3" t="s">
        <v>84</v>
      </c>
      <c r="F76" s="3" t="s">
        <v>39</v>
      </c>
      <c r="G76" s="31">
        <f>G77</f>
        <v>-410986</v>
      </c>
      <c r="H76" s="31">
        <f t="shared" si="24"/>
        <v>0</v>
      </c>
      <c r="I76" s="31">
        <f t="shared" si="24"/>
        <v>0</v>
      </c>
    </row>
    <row r="77" spans="1:9" ht="18.75" customHeight="1" x14ac:dyDescent="0.2">
      <c r="A77" s="29" t="s">
        <v>40</v>
      </c>
      <c r="B77" s="3" t="s">
        <v>60</v>
      </c>
      <c r="C77" s="3" t="s">
        <v>58</v>
      </c>
      <c r="D77" s="3" t="s">
        <v>42</v>
      </c>
      <c r="E77" s="3" t="s">
        <v>84</v>
      </c>
      <c r="F77" s="3" t="s">
        <v>41</v>
      </c>
      <c r="G77" s="31">
        <v>-410986</v>
      </c>
      <c r="H77" s="31">
        <v>0</v>
      </c>
      <c r="I77" s="31">
        <v>0</v>
      </c>
    </row>
    <row r="78" spans="1:9" ht="15" customHeight="1" x14ac:dyDescent="0.2">
      <c r="A78" s="35" t="s">
        <v>63</v>
      </c>
      <c r="B78" s="36" t="s">
        <v>60</v>
      </c>
      <c r="C78" s="36" t="s">
        <v>58</v>
      </c>
      <c r="D78" s="36" t="s">
        <v>42</v>
      </c>
      <c r="E78" s="36" t="s">
        <v>64</v>
      </c>
      <c r="F78" s="59" t="s">
        <v>0</v>
      </c>
      <c r="G78" s="37">
        <f>G79</f>
        <v>551000</v>
      </c>
      <c r="H78" s="37">
        <f t="shared" ref="H78:I79" si="25">H79</f>
        <v>0</v>
      </c>
      <c r="I78" s="37">
        <f t="shared" si="25"/>
        <v>0</v>
      </c>
    </row>
    <row r="79" spans="1:9" ht="57" customHeight="1" x14ac:dyDescent="0.2">
      <c r="A79" s="35" t="s">
        <v>38</v>
      </c>
      <c r="B79" s="36" t="s">
        <v>60</v>
      </c>
      <c r="C79" s="36" t="s">
        <v>58</v>
      </c>
      <c r="D79" s="36" t="s">
        <v>42</v>
      </c>
      <c r="E79" s="36" t="s">
        <v>64</v>
      </c>
      <c r="F79" s="36" t="s">
        <v>39</v>
      </c>
      <c r="G79" s="37">
        <f>G80</f>
        <v>551000</v>
      </c>
      <c r="H79" s="37">
        <f t="shared" si="25"/>
        <v>0</v>
      </c>
      <c r="I79" s="37">
        <f t="shared" si="25"/>
        <v>0</v>
      </c>
    </row>
    <row r="80" spans="1:9" ht="27.75" customHeight="1" x14ac:dyDescent="0.2">
      <c r="A80" s="35" t="s">
        <v>40</v>
      </c>
      <c r="B80" s="36" t="s">
        <v>60</v>
      </c>
      <c r="C80" s="36" t="s">
        <v>58</v>
      </c>
      <c r="D80" s="36" t="s">
        <v>42</v>
      </c>
      <c r="E80" s="36" t="s">
        <v>64</v>
      </c>
      <c r="F80" s="36" t="s">
        <v>41</v>
      </c>
      <c r="G80" s="37">
        <v>551000</v>
      </c>
      <c r="H80" s="37">
        <v>0</v>
      </c>
      <c r="I80" s="37">
        <v>0</v>
      </c>
    </row>
    <row r="81" spans="1:9" ht="23.25" customHeight="1" x14ac:dyDescent="0.2">
      <c r="A81" s="63" t="s">
        <v>77</v>
      </c>
      <c r="B81" s="64">
        <v>903</v>
      </c>
      <c r="C81" s="64" t="s">
        <v>58</v>
      </c>
      <c r="D81" s="64" t="s">
        <v>43</v>
      </c>
      <c r="E81" s="64"/>
      <c r="F81" s="64"/>
      <c r="G81" s="65">
        <f>G82</f>
        <v>0</v>
      </c>
      <c r="H81" s="65">
        <v>0</v>
      </c>
      <c r="I81" s="65">
        <v>0</v>
      </c>
    </row>
    <row r="82" spans="1:9" ht="64.5" customHeight="1" x14ac:dyDescent="0.2">
      <c r="A82" s="35" t="s">
        <v>65</v>
      </c>
      <c r="B82" s="36" t="s">
        <v>60</v>
      </c>
      <c r="C82" s="36" t="s">
        <v>58</v>
      </c>
      <c r="D82" s="36" t="s">
        <v>43</v>
      </c>
      <c r="E82" s="36" t="s">
        <v>66</v>
      </c>
      <c r="F82" s="59" t="s">
        <v>0</v>
      </c>
      <c r="G82" s="37">
        <f>G83+G85</f>
        <v>0</v>
      </c>
      <c r="H82" s="37">
        <v>0</v>
      </c>
      <c r="I82" s="37">
        <v>0</v>
      </c>
    </row>
    <row r="83" spans="1:9" ht="99" customHeight="1" x14ac:dyDescent="0.2">
      <c r="A83" s="35" t="s">
        <v>25</v>
      </c>
      <c r="B83" s="36" t="s">
        <v>60</v>
      </c>
      <c r="C83" s="36" t="s">
        <v>58</v>
      </c>
      <c r="D83" s="36" t="s">
        <v>43</v>
      </c>
      <c r="E83" s="36" t="s">
        <v>66</v>
      </c>
      <c r="F83" s="36" t="s">
        <v>26</v>
      </c>
      <c r="G83" s="37">
        <f>G84</f>
        <v>3000</v>
      </c>
      <c r="H83" s="37">
        <v>0</v>
      </c>
      <c r="I83" s="37">
        <v>0</v>
      </c>
    </row>
    <row r="84" spans="1:9" ht="44.25" customHeight="1" x14ac:dyDescent="0.2">
      <c r="A84" s="35" t="s">
        <v>27</v>
      </c>
      <c r="B84" s="36" t="s">
        <v>60</v>
      </c>
      <c r="C84" s="36" t="s">
        <v>58</v>
      </c>
      <c r="D84" s="36" t="s">
        <v>43</v>
      </c>
      <c r="E84" s="36" t="s">
        <v>66</v>
      </c>
      <c r="F84" s="36" t="s">
        <v>28</v>
      </c>
      <c r="G84" s="37">
        <v>3000</v>
      </c>
      <c r="H84" s="37">
        <v>0</v>
      </c>
      <c r="I84" s="37">
        <v>0</v>
      </c>
    </row>
    <row r="85" spans="1:9" ht="48.95" customHeight="1" x14ac:dyDescent="0.2">
      <c r="A85" s="35" t="s">
        <v>29</v>
      </c>
      <c r="B85" s="36" t="s">
        <v>60</v>
      </c>
      <c r="C85" s="36" t="s">
        <v>58</v>
      </c>
      <c r="D85" s="36" t="s">
        <v>43</v>
      </c>
      <c r="E85" s="36" t="s">
        <v>66</v>
      </c>
      <c r="F85" s="36" t="s">
        <v>30</v>
      </c>
      <c r="G85" s="37">
        <f>G86</f>
        <v>-3000</v>
      </c>
      <c r="H85" s="37">
        <v>0</v>
      </c>
      <c r="I85" s="37">
        <v>0</v>
      </c>
    </row>
    <row r="86" spans="1:9" ht="48.95" customHeight="1" x14ac:dyDescent="0.2">
      <c r="A86" s="35" t="s">
        <v>31</v>
      </c>
      <c r="B86" s="36" t="s">
        <v>60</v>
      </c>
      <c r="C86" s="36" t="s">
        <v>58</v>
      </c>
      <c r="D86" s="36" t="s">
        <v>43</v>
      </c>
      <c r="E86" s="36" t="s">
        <v>66</v>
      </c>
      <c r="F86" s="36" t="s">
        <v>32</v>
      </c>
      <c r="G86" s="37">
        <v>-3000</v>
      </c>
      <c r="H86" s="37">
        <v>0</v>
      </c>
      <c r="I86" s="37">
        <v>0</v>
      </c>
    </row>
    <row r="87" spans="1:9" ht="37.5" customHeight="1" x14ac:dyDescent="0.2">
      <c r="A87" s="6" t="s">
        <v>106</v>
      </c>
      <c r="B87" s="7" t="s">
        <v>107</v>
      </c>
      <c r="C87" s="7" t="s">
        <v>0</v>
      </c>
      <c r="D87" s="7" t="s">
        <v>0</v>
      </c>
      <c r="E87" s="8" t="s">
        <v>0</v>
      </c>
      <c r="F87" s="8" t="s">
        <v>0</v>
      </c>
      <c r="G87" s="9">
        <f>G88</f>
        <v>-5000</v>
      </c>
      <c r="H87" s="9">
        <f t="shared" ref="H87:I88" si="26">H88</f>
        <v>0</v>
      </c>
      <c r="I87" s="9">
        <f t="shared" si="26"/>
        <v>0</v>
      </c>
    </row>
    <row r="88" spans="1:9" ht="18.75" customHeight="1" x14ac:dyDescent="0.2">
      <c r="A88" s="25" t="s">
        <v>22</v>
      </c>
      <c r="B88" s="7" t="s">
        <v>107</v>
      </c>
      <c r="C88" s="7" t="s">
        <v>23</v>
      </c>
      <c r="D88" s="7" t="s">
        <v>0</v>
      </c>
      <c r="E88" s="7" t="s">
        <v>0</v>
      </c>
      <c r="F88" s="7" t="s">
        <v>0</v>
      </c>
      <c r="G88" s="9">
        <f>G89</f>
        <v>-5000</v>
      </c>
      <c r="H88" s="9">
        <f t="shared" si="26"/>
        <v>0</v>
      </c>
      <c r="I88" s="9">
        <f t="shared" si="26"/>
        <v>0</v>
      </c>
    </row>
    <row r="89" spans="1:9" ht="21" customHeight="1" x14ac:dyDescent="0.2">
      <c r="A89" s="25" t="s">
        <v>108</v>
      </c>
      <c r="B89" s="7" t="s">
        <v>107</v>
      </c>
      <c r="C89" s="7" t="s">
        <v>23</v>
      </c>
      <c r="D89" s="7" t="s">
        <v>109</v>
      </c>
      <c r="E89" s="7" t="s">
        <v>0</v>
      </c>
      <c r="F89" s="7" t="s">
        <v>0</v>
      </c>
      <c r="G89" s="9">
        <f>G90</f>
        <v>-5000</v>
      </c>
      <c r="H89" s="9">
        <v>0</v>
      </c>
      <c r="I89" s="9">
        <v>0</v>
      </c>
    </row>
    <row r="90" spans="1:9" ht="27.75" customHeight="1" x14ac:dyDescent="0.2">
      <c r="A90" s="52" t="s">
        <v>100</v>
      </c>
      <c r="B90" s="5" t="s">
        <v>107</v>
      </c>
      <c r="C90" s="5" t="s">
        <v>23</v>
      </c>
      <c r="D90" s="5" t="s">
        <v>109</v>
      </c>
      <c r="E90" s="5" t="s">
        <v>101</v>
      </c>
      <c r="F90" s="55" t="s">
        <v>0</v>
      </c>
      <c r="G90" s="44">
        <f>G91</f>
        <v>-5000</v>
      </c>
      <c r="H90" s="44">
        <v>0</v>
      </c>
      <c r="I90" s="44">
        <v>0</v>
      </c>
    </row>
    <row r="91" spans="1:9" ht="27" customHeight="1" x14ac:dyDescent="0.2">
      <c r="A91" s="52" t="s">
        <v>33</v>
      </c>
      <c r="B91" s="5" t="s">
        <v>107</v>
      </c>
      <c r="C91" s="5" t="s">
        <v>23</v>
      </c>
      <c r="D91" s="5" t="s">
        <v>109</v>
      </c>
      <c r="E91" s="5" t="s">
        <v>101</v>
      </c>
      <c r="F91" s="5" t="s">
        <v>34</v>
      </c>
      <c r="G91" s="44">
        <f>G92</f>
        <v>-5000</v>
      </c>
      <c r="H91" s="44">
        <v>0</v>
      </c>
      <c r="I91" s="44">
        <v>0</v>
      </c>
    </row>
    <row r="92" spans="1:9" ht="20.25" customHeight="1" x14ac:dyDescent="0.2">
      <c r="A92" s="52" t="s">
        <v>110</v>
      </c>
      <c r="B92" s="5" t="s">
        <v>107</v>
      </c>
      <c r="C92" s="5" t="s">
        <v>23</v>
      </c>
      <c r="D92" s="5" t="s">
        <v>109</v>
      </c>
      <c r="E92" s="5" t="s">
        <v>101</v>
      </c>
      <c r="F92" s="5" t="s">
        <v>111</v>
      </c>
      <c r="G92" s="44">
        <v>-5000</v>
      </c>
      <c r="H92" s="44">
        <v>0</v>
      </c>
      <c r="I92" s="44">
        <v>0</v>
      </c>
    </row>
    <row r="93" spans="1:9" ht="15" customHeight="1" x14ac:dyDescent="0.2">
      <c r="A93" s="78" t="s">
        <v>67</v>
      </c>
      <c r="B93" s="78"/>
      <c r="C93" s="78"/>
      <c r="D93" s="78"/>
      <c r="E93" s="78"/>
      <c r="F93" s="78"/>
      <c r="G93" s="65">
        <f>G23+G62+G87</f>
        <v>225502</v>
      </c>
      <c r="H93" s="65">
        <f t="shared" ref="H93:I93" si="27">H23+H62+H87</f>
        <v>0</v>
      </c>
      <c r="I93" s="65">
        <f t="shared" si="27"/>
        <v>0</v>
      </c>
    </row>
  </sheetData>
  <mergeCells count="15">
    <mergeCell ref="H3:I3"/>
    <mergeCell ref="F4:I4"/>
    <mergeCell ref="F6:I6"/>
    <mergeCell ref="F7:I7"/>
    <mergeCell ref="G8:I8"/>
    <mergeCell ref="F5:I5"/>
    <mergeCell ref="G18:I18"/>
    <mergeCell ref="A19:I19"/>
    <mergeCell ref="A20:I20"/>
    <mergeCell ref="A93:F93"/>
    <mergeCell ref="H12:I12"/>
    <mergeCell ref="F13:I13"/>
    <mergeCell ref="F14:I14"/>
    <mergeCell ref="F15:I15"/>
    <mergeCell ref="G16:I16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2020-05-22T09:20:23Z</dcterms:modified>
</cp:coreProperties>
</file>