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7520" windowHeight="113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2" i="1" l="1"/>
  <c r="G21" i="1"/>
  <c r="G20" i="1"/>
  <c r="G19" i="1"/>
  <c r="G16" i="1"/>
  <c r="G15" i="1"/>
  <c r="G14" i="1"/>
  <c r="G13" i="1"/>
  <c r="G12" i="1"/>
  <c r="G8" i="1"/>
  <c r="F22" i="1"/>
  <c r="F21" i="1"/>
  <c r="F20" i="1"/>
  <c r="F19" i="1"/>
  <c r="F16" i="1"/>
  <c r="F15" i="1"/>
  <c r="F14" i="1"/>
  <c r="F13" i="1"/>
  <c r="F12" i="1"/>
  <c r="F8" i="1"/>
  <c r="C17" i="1" l="1"/>
  <c r="I22" i="1" l="1"/>
  <c r="I19" i="1"/>
  <c r="H22" i="1"/>
  <c r="H21" i="1"/>
  <c r="H19" i="1"/>
  <c r="H17" i="1"/>
  <c r="E17" i="1"/>
  <c r="E10" i="1" s="1"/>
  <c r="D17" i="1"/>
  <c r="D10" i="1" s="1"/>
  <c r="I17" i="1" l="1"/>
  <c r="I23" i="1"/>
  <c r="I16" i="1"/>
  <c r="I15" i="1"/>
  <c r="I13" i="1"/>
  <c r="I12" i="1"/>
  <c r="I8" i="1"/>
  <c r="H23" i="1"/>
  <c r="H16" i="1"/>
  <c r="H15" i="1"/>
  <c r="H13" i="1"/>
  <c r="H12" i="1"/>
  <c r="H8" i="1"/>
  <c r="G23" i="1"/>
  <c r="G17" i="1"/>
  <c r="F23" i="1"/>
  <c r="F17" i="1"/>
  <c r="C10" i="1" l="1"/>
  <c r="H10" i="1" l="1"/>
  <c r="G10" i="1"/>
  <c r="G6" i="1" s="1"/>
  <c r="E6" i="1" l="1"/>
  <c r="D6" i="1"/>
  <c r="H6" i="1" l="1"/>
  <c r="F10" i="1"/>
  <c r="F6" i="1" s="1"/>
  <c r="I10" i="1"/>
  <c r="C6" i="1"/>
  <c r="I6" i="1" s="1"/>
</calcChain>
</file>

<file path=xl/sharedStrings.xml><?xml version="1.0" encoding="utf-8"?>
<sst xmlns="http://schemas.openxmlformats.org/spreadsheetml/2006/main" count="33" uniqueCount="31">
  <si>
    <t>Наименование</t>
  </si>
  <si>
    <t>Доходы бюджета всего</t>
  </si>
  <si>
    <t>в том числе:</t>
  </si>
  <si>
    <t>Налоговые и неналоговые доходы</t>
  </si>
  <si>
    <t>Безвозмездные перечисления</t>
  </si>
  <si>
    <t>в том числе</t>
  </si>
  <si>
    <t>Дотации на сбалансированность</t>
  </si>
  <si>
    <t xml:space="preserve">Субсидии </t>
  </si>
  <si>
    <t>Субвенции</t>
  </si>
  <si>
    <t>Иные межбюджетные трансферты</t>
  </si>
  <si>
    <t>Возврат остатков субсидий,субвенций,иных межбюджетных трансфертов прошлых лет</t>
  </si>
  <si>
    <t>план</t>
  </si>
  <si>
    <t>отклонения</t>
  </si>
  <si>
    <t>% исполнения</t>
  </si>
  <si>
    <t>тыс.руб.</t>
  </si>
  <si>
    <t>Дотации на выравнивание</t>
  </si>
  <si>
    <t>исп.Пинчукова Н.П.</t>
  </si>
  <si>
    <t xml:space="preserve">               </t>
  </si>
  <si>
    <t>Прочие дотации</t>
  </si>
  <si>
    <t>факт.исп. за 9 мес.</t>
  </si>
  <si>
    <t>переданные полномочия от посел.</t>
  </si>
  <si>
    <t>подключение библиотек к сети "Интернет"</t>
  </si>
  <si>
    <t>в/учет (от городского поселения)</t>
  </si>
  <si>
    <t>оборуд.МФЦ</t>
  </si>
  <si>
    <t>2018г.</t>
  </si>
  <si>
    <t>факт.2018г.от плана</t>
  </si>
  <si>
    <t>2018г.от 2017г.</t>
  </si>
  <si>
    <t>2018г.в % к 2017г.</t>
  </si>
  <si>
    <t>***</t>
  </si>
  <si>
    <t>факт.                      9 мес. 2017г.</t>
  </si>
  <si>
    <t>АНАЛИЗ ДОХОДОВ БЮДЖЕТА  МО "МГЛИНСКИЙ РАЙОН" за  9 месяцев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</si>
</sst>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165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34"/>
  <sheetViews>
    <sheetView tabSelected="1" workbookViewId="0">
      <selection activeCell="E5" sqref="E5"/>
    </sheetView>
  </sheetViews>
  <sheetFormatPr defaultRowHeight="15" x14ac:dyDescent="0.25"/>
  <cols>
    <col min="1" max="1" width="1.140625" customWidth="1"/>
    <col min="2" max="2" width="40.42578125" customWidth="1"/>
    <col min="3" max="3" width="14.28515625" customWidth="1"/>
    <col min="4" max="4" width="13.140625" customWidth="1"/>
    <col min="5" max="5" width="13.85546875" customWidth="1"/>
    <col min="6" max="6" width="15.5703125" customWidth="1"/>
    <col min="7" max="7" width="13" customWidth="1"/>
    <col min="8" max="8" width="9.28515625" customWidth="1"/>
    <col min="9" max="9" width="14.5703125" customWidth="1"/>
  </cols>
  <sheetData>
    <row r="1" spans="2:12" ht="40.5" customHeight="1" x14ac:dyDescent="0.25">
      <c r="B1" s="17" t="s">
        <v>30</v>
      </c>
      <c r="C1" s="17"/>
      <c r="D1" s="17"/>
      <c r="E1" s="17"/>
      <c r="F1" s="17"/>
      <c r="G1" s="17"/>
      <c r="H1" s="17"/>
      <c r="I1" s="17"/>
      <c r="J1" t="s">
        <v>17</v>
      </c>
    </row>
    <row r="2" spans="2:12" ht="6.75" customHeight="1" x14ac:dyDescent="0.3">
      <c r="B2" s="3"/>
      <c r="C2" s="3"/>
      <c r="D2" s="3"/>
      <c r="E2" s="3"/>
      <c r="F2" s="3"/>
      <c r="G2" s="3"/>
      <c r="H2" s="3"/>
      <c r="I2" s="3"/>
    </row>
    <row r="3" spans="2:12" ht="18" customHeight="1" x14ac:dyDescent="0.3">
      <c r="B3" s="3"/>
      <c r="C3" s="3"/>
      <c r="D3" s="3"/>
      <c r="E3" s="3"/>
      <c r="F3" s="3"/>
      <c r="G3" s="3"/>
      <c r="H3" s="18" t="s">
        <v>14</v>
      </c>
      <c r="I3" s="18"/>
    </row>
    <row r="4" spans="2:12" ht="18.75" x14ac:dyDescent="0.3">
      <c r="B4" s="19" t="s">
        <v>0</v>
      </c>
      <c r="C4" s="19" t="s">
        <v>29</v>
      </c>
      <c r="D4" s="20" t="s">
        <v>24</v>
      </c>
      <c r="E4" s="20"/>
      <c r="F4" s="20" t="s">
        <v>12</v>
      </c>
      <c r="G4" s="20"/>
      <c r="H4" s="20" t="s">
        <v>13</v>
      </c>
      <c r="I4" s="20"/>
    </row>
    <row r="5" spans="2:12" ht="55.5" customHeight="1" x14ac:dyDescent="0.25">
      <c r="B5" s="19"/>
      <c r="C5" s="19"/>
      <c r="D5" s="4" t="s">
        <v>11</v>
      </c>
      <c r="E5" s="13" t="s">
        <v>19</v>
      </c>
      <c r="F5" s="6" t="s">
        <v>25</v>
      </c>
      <c r="G5" s="6" t="s">
        <v>26</v>
      </c>
      <c r="H5" s="6" t="s">
        <v>24</v>
      </c>
      <c r="I5" s="6" t="s">
        <v>27</v>
      </c>
      <c r="J5" s="1"/>
      <c r="K5" s="1"/>
      <c r="L5" s="2"/>
    </row>
    <row r="6" spans="2:12" ht="18.75" x14ac:dyDescent="0.3">
      <c r="B6" s="10" t="s">
        <v>1</v>
      </c>
      <c r="C6" s="11">
        <f>C8+C10</f>
        <v>188895.5</v>
      </c>
      <c r="D6" s="11">
        <f t="shared" ref="D6:G6" si="0">D8+D10</f>
        <v>266802.3</v>
      </c>
      <c r="E6" s="11">
        <f t="shared" si="0"/>
        <v>194212.59999999998</v>
      </c>
      <c r="F6" s="11">
        <f t="shared" si="0"/>
        <v>-72589.700000000012</v>
      </c>
      <c r="G6" s="11">
        <f t="shared" si="0"/>
        <v>5317.0999999999767</v>
      </c>
      <c r="H6" s="11">
        <f>E6/D6*100</f>
        <v>72.792700812549214</v>
      </c>
      <c r="I6" s="11">
        <f>E6/C6*100</f>
        <v>102.81483677483052</v>
      </c>
      <c r="J6" s="2"/>
      <c r="K6" s="2"/>
      <c r="L6" s="2"/>
    </row>
    <row r="7" spans="2:12" ht="18.75" x14ac:dyDescent="0.3">
      <c r="B7" s="16" t="s">
        <v>2</v>
      </c>
      <c r="C7" s="8"/>
      <c r="D7" s="8"/>
      <c r="E7" s="8"/>
      <c r="F7" s="8"/>
      <c r="G7" s="8"/>
      <c r="H7" s="7"/>
      <c r="I7" s="7"/>
      <c r="J7" s="2"/>
      <c r="K7" s="2"/>
      <c r="L7" s="2"/>
    </row>
    <row r="8" spans="2:12" ht="37.5" x14ac:dyDescent="0.3">
      <c r="B8" s="5" t="s">
        <v>3</v>
      </c>
      <c r="C8" s="11">
        <v>56153.2</v>
      </c>
      <c r="D8" s="11">
        <v>71047.199999999997</v>
      </c>
      <c r="E8" s="11">
        <v>50161.7</v>
      </c>
      <c r="F8" s="11">
        <f>E8-D8</f>
        <v>-20885.5</v>
      </c>
      <c r="G8" s="11">
        <f>E8-C8</f>
        <v>-5991.5</v>
      </c>
      <c r="H8" s="11">
        <f t="shared" ref="H8:H23" si="1">E8/D8*100</f>
        <v>70.603345381661768</v>
      </c>
      <c r="I8" s="11">
        <f>E8/C8*100</f>
        <v>89.330082702321505</v>
      </c>
      <c r="J8" s="2"/>
      <c r="K8" s="2"/>
      <c r="L8" s="2"/>
    </row>
    <row r="9" spans="2:12" ht="9" customHeight="1" x14ac:dyDescent="0.3">
      <c r="B9" s="7"/>
      <c r="C9" s="8"/>
      <c r="D9" s="8"/>
      <c r="E9" s="8"/>
      <c r="F9" s="8"/>
      <c r="G9" s="8"/>
      <c r="H9" s="11"/>
      <c r="I9" s="7"/>
      <c r="J9" s="2"/>
      <c r="K9" s="2"/>
      <c r="L9" s="2"/>
    </row>
    <row r="10" spans="2:12" ht="18.75" x14ac:dyDescent="0.3">
      <c r="B10" s="5" t="s">
        <v>4</v>
      </c>
      <c r="C10" s="11">
        <f>C12+C13+C15+C16+C17+C23+C14</f>
        <v>132742.30000000002</v>
      </c>
      <c r="D10" s="11">
        <f t="shared" ref="D10:E10" si="2">D12+D13+D15+D16+D17+D23+D14</f>
        <v>195755.09999999998</v>
      </c>
      <c r="E10" s="11">
        <f t="shared" si="2"/>
        <v>144050.9</v>
      </c>
      <c r="F10" s="11">
        <f>F12+F13+F15+F16+F17+F23</f>
        <v>-51704.200000000004</v>
      </c>
      <c r="G10" s="11">
        <f>E10-C10</f>
        <v>11308.599999999977</v>
      </c>
      <c r="H10" s="11">
        <f t="shared" si="1"/>
        <v>73.587303727974401</v>
      </c>
      <c r="I10" s="12">
        <f>E10/C10*100</f>
        <v>108.51921354383643</v>
      </c>
      <c r="J10" s="2"/>
      <c r="K10" s="2"/>
      <c r="L10" s="2"/>
    </row>
    <row r="11" spans="2:12" ht="18.75" x14ac:dyDescent="0.3">
      <c r="B11" s="7" t="s">
        <v>5</v>
      </c>
      <c r="C11" s="8"/>
      <c r="D11" s="8"/>
      <c r="E11" s="8"/>
      <c r="F11" s="8"/>
      <c r="G11" s="8"/>
      <c r="H11" s="11"/>
      <c r="I11" s="7"/>
      <c r="J11" s="2"/>
      <c r="K11" s="2"/>
      <c r="L11" s="2"/>
    </row>
    <row r="12" spans="2:12" ht="18.75" x14ac:dyDescent="0.3">
      <c r="B12" s="7" t="s">
        <v>15</v>
      </c>
      <c r="C12" s="8">
        <v>30789</v>
      </c>
      <c r="D12" s="8">
        <v>48947</v>
      </c>
      <c r="E12" s="8">
        <v>36710.300000000003</v>
      </c>
      <c r="F12" s="8">
        <f t="shared" ref="F12:F16" si="3">E12-D12</f>
        <v>-12236.699999999997</v>
      </c>
      <c r="G12" s="8">
        <f t="shared" ref="G12:G16" si="4">E12-C12</f>
        <v>5921.3000000000029</v>
      </c>
      <c r="H12" s="8">
        <f t="shared" si="1"/>
        <v>75.000102151306521</v>
      </c>
      <c r="I12" s="8">
        <f t="shared" ref="I12:I23" si="5">E12/C12*100</f>
        <v>119.23186852447303</v>
      </c>
      <c r="J12" s="2"/>
      <c r="K12" s="2"/>
      <c r="L12" s="2"/>
    </row>
    <row r="13" spans="2:12" ht="18.75" x14ac:dyDescent="0.3">
      <c r="B13" s="9" t="s">
        <v>6</v>
      </c>
      <c r="C13" s="8">
        <v>19156.2</v>
      </c>
      <c r="D13" s="8">
        <v>25441.599999999999</v>
      </c>
      <c r="E13" s="8">
        <v>20934.5</v>
      </c>
      <c r="F13" s="8">
        <f t="shared" si="3"/>
        <v>-4507.0999999999985</v>
      </c>
      <c r="G13" s="8">
        <f t="shared" si="4"/>
        <v>1778.2999999999993</v>
      </c>
      <c r="H13" s="8">
        <f t="shared" si="1"/>
        <v>82.284526130432056</v>
      </c>
      <c r="I13" s="8">
        <f t="shared" si="5"/>
        <v>109.28315636712918</v>
      </c>
      <c r="J13" s="2"/>
      <c r="K13" s="2"/>
      <c r="L13" s="2"/>
    </row>
    <row r="14" spans="2:12" ht="18.75" x14ac:dyDescent="0.3">
      <c r="B14" s="9" t="s">
        <v>18</v>
      </c>
      <c r="C14" s="8">
        <v>0</v>
      </c>
      <c r="D14" s="8">
        <v>668</v>
      </c>
      <c r="E14" s="8">
        <v>668</v>
      </c>
      <c r="F14" s="8">
        <f t="shared" si="3"/>
        <v>0</v>
      </c>
      <c r="G14" s="8">
        <f t="shared" si="4"/>
        <v>668</v>
      </c>
      <c r="H14" s="8">
        <v>0</v>
      </c>
      <c r="I14" s="8">
        <v>0</v>
      </c>
      <c r="J14" s="2"/>
      <c r="K14" s="2"/>
      <c r="L14" s="2"/>
    </row>
    <row r="15" spans="2:12" ht="18.75" x14ac:dyDescent="0.3">
      <c r="B15" s="7" t="s">
        <v>7</v>
      </c>
      <c r="C15" s="8">
        <v>9712.1</v>
      </c>
      <c r="D15" s="8">
        <v>6108.9</v>
      </c>
      <c r="E15" s="8">
        <v>5979.5</v>
      </c>
      <c r="F15" s="8">
        <f t="shared" si="3"/>
        <v>-129.39999999999964</v>
      </c>
      <c r="G15" s="8">
        <f t="shared" si="4"/>
        <v>-3732.6000000000004</v>
      </c>
      <c r="H15" s="8">
        <f t="shared" si="1"/>
        <v>97.881779043690358</v>
      </c>
      <c r="I15" s="8">
        <f t="shared" si="5"/>
        <v>61.567529164650281</v>
      </c>
      <c r="J15" s="2"/>
      <c r="K15" s="2"/>
      <c r="L15" s="2"/>
    </row>
    <row r="16" spans="2:12" ht="18.75" x14ac:dyDescent="0.3">
      <c r="B16" s="7" t="s">
        <v>8</v>
      </c>
      <c r="C16" s="8">
        <v>72799.7</v>
      </c>
      <c r="D16" s="8">
        <v>114147.3</v>
      </c>
      <c r="E16" s="8">
        <v>79415.7</v>
      </c>
      <c r="F16" s="8">
        <f t="shared" si="3"/>
        <v>-34731.600000000006</v>
      </c>
      <c r="G16" s="8">
        <f t="shared" si="4"/>
        <v>6616</v>
      </c>
      <c r="H16" s="8">
        <f t="shared" si="1"/>
        <v>69.572999098533202</v>
      </c>
      <c r="I16" s="8">
        <f t="shared" si="5"/>
        <v>109.08794953825358</v>
      </c>
      <c r="J16" s="2"/>
      <c r="K16" s="2"/>
      <c r="L16" s="2"/>
    </row>
    <row r="17" spans="2:12" ht="39.75" customHeight="1" x14ac:dyDescent="0.3">
      <c r="B17" s="9" t="s">
        <v>9</v>
      </c>
      <c r="C17" s="8">
        <f>C19+C20+C22+C21</f>
        <v>285.60000000000002</v>
      </c>
      <c r="D17" s="8">
        <f>D19+D20+D22+D21</f>
        <v>468.5</v>
      </c>
      <c r="E17" s="8">
        <f>E19+E20+E22+E21</f>
        <v>369.1</v>
      </c>
      <c r="F17" s="8">
        <f t="shared" ref="F17:F23" si="6">E17-D17</f>
        <v>-99.399999999999977</v>
      </c>
      <c r="G17" s="8">
        <f t="shared" ref="G17:G23" si="7">E17-C17</f>
        <v>83.5</v>
      </c>
      <c r="H17" s="8">
        <f t="shared" si="1"/>
        <v>78.783351120597658</v>
      </c>
      <c r="I17" s="8">
        <f t="shared" si="5"/>
        <v>129.23669467787116</v>
      </c>
      <c r="J17" s="2"/>
      <c r="K17" s="2"/>
      <c r="L17" s="2"/>
    </row>
    <row r="18" spans="2:12" ht="16.5" customHeight="1" x14ac:dyDescent="0.3">
      <c r="B18" s="15" t="s">
        <v>5</v>
      </c>
      <c r="C18" s="11"/>
      <c r="D18" s="11"/>
      <c r="E18" s="11"/>
      <c r="F18" s="11"/>
      <c r="G18" s="11"/>
      <c r="H18" s="11"/>
      <c r="I18" s="11"/>
      <c r="J18" s="2"/>
      <c r="K18" s="2"/>
      <c r="L18" s="2"/>
    </row>
    <row r="19" spans="2:12" ht="39.75" customHeight="1" x14ac:dyDescent="0.3">
      <c r="B19" s="9" t="s">
        <v>20</v>
      </c>
      <c r="C19" s="8">
        <v>13.4</v>
      </c>
      <c r="D19" s="8">
        <v>33.799999999999997</v>
      </c>
      <c r="E19" s="8">
        <v>14.4</v>
      </c>
      <c r="F19" s="8">
        <f t="shared" ref="F19:F22" si="8">E19-D19</f>
        <v>-19.399999999999999</v>
      </c>
      <c r="G19" s="8">
        <f t="shared" ref="G19:G22" si="9">E19-C19</f>
        <v>1</v>
      </c>
      <c r="H19" s="8">
        <f t="shared" si="1"/>
        <v>42.603550295857993</v>
      </c>
      <c r="I19" s="8">
        <f t="shared" si="5"/>
        <v>107.46268656716418</v>
      </c>
      <c r="J19" s="2"/>
      <c r="K19" s="2"/>
      <c r="L19" s="2"/>
    </row>
    <row r="20" spans="2:12" ht="40.5" customHeight="1" x14ac:dyDescent="0.3">
      <c r="B20" s="9" t="s">
        <v>21</v>
      </c>
      <c r="C20" s="8">
        <v>0</v>
      </c>
      <c r="D20" s="8">
        <v>0</v>
      </c>
      <c r="E20" s="8">
        <v>0</v>
      </c>
      <c r="F20" s="8">
        <f t="shared" si="8"/>
        <v>0</v>
      </c>
      <c r="G20" s="8">
        <f t="shared" si="9"/>
        <v>0</v>
      </c>
      <c r="H20" s="8">
        <v>0</v>
      </c>
      <c r="I20" s="8">
        <v>0</v>
      </c>
      <c r="J20" s="2"/>
      <c r="K20" s="2"/>
      <c r="L20" s="2"/>
    </row>
    <row r="21" spans="2:12" ht="25.5" customHeight="1" x14ac:dyDescent="0.3">
      <c r="B21" s="9" t="s">
        <v>23</v>
      </c>
      <c r="C21" s="8">
        <v>50</v>
      </c>
      <c r="D21" s="8">
        <v>114.7</v>
      </c>
      <c r="E21" s="8">
        <v>114.7</v>
      </c>
      <c r="F21" s="8">
        <f t="shared" si="8"/>
        <v>0</v>
      </c>
      <c r="G21" s="8">
        <f t="shared" si="9"/>
        <v>64.7</v>
      </c>
      <c r="H21" s="8">
        <f t="shared" si="1"/>
        <v>100</v>
      </c>
      <c r="I21" s="8">
        <v>0</v>
      </c>
      <c r="J21" s="2"/>
      <c r="K21" s="2"/>
      <c r="L21" s="2"/>
    </row>
    <row r="22" spans="2:12" ht="24" customHeight="1" x14ac:dyDescent="0.3">
      <c r="B22" s="9" t="s">
        <v>22</v>
      </c>
      <c r="C22" s="8">
        <v>222.2</v>
      </c>
      <c r="D22" s="8">
        <v>320</v>
      </c>
      <c r="E22" s="8">
        <v>240</v>
      </c>
      <c r="F22" s="8">
        <f t="shared" si="8"/>
        <v>-80</v>
      </c>
      <c r="G22" s="8">
        <f t="shared" si="9"/>
        <v>17.800000000000011</v>
      </c>
      <c r="H22" s="8">
        <f t="shared" si="1"/>
        <v>75</v>
      </c>
      <c r="I22" s="8">
        <f t="shared" si="5"/>
        <v>108.01080108010801</v>
      </c>
      <c r="J22" s="2"/>
      <c r="K22" s="2"/>
      <c r="L22" s="2"/>
    </row>
    <row r="23" spans="2:12" ht="75" x14ac:dyDescent="0.3">
      <c r="B23" s="9" t="s">
        <v>10</v>
      </c>
      <c r="C23" s="8">
        <v>-0.3</v>
      </c>
      <c r="D23" s="8">
        <v>-26.2</v>
      </c>
      <c r="E23" s="8">
        <v>-26.2</v>
      </c>
      <c r="F23" s="8">
        <f t="shared" si="6"/>
        <v>0</v>
      </c>
      <c r="G23" s="8">
        <f t="shared" si="7"/>
        <v>-25.9</v>
      </c>
      <c r="H23" s="8">
        <f t="shared" si="1"/>
        <v>100</v>
      </c>
      <c r="I23" s="8">
        <f t="shared" si="5"/>
        <v>8733.3333333333321</v>
      </c>
      <c r="J23" s="2"/>
      <c r="K23" s="2"/>
      <c r="L23" s="2"/>
    </row>
    <row r="24" spans="2:12" ht="9.75" hidden="1" customHeight="1" x14ac:dyDescent="0.3">
      <c r="B24" s="7"/>
      <c r="C24" s="7"/>
      <c r="D24" s="7"/>
      <c r="E24" s="7"/>
      <c r="F24" s="7"/>
      <c r="G24" s="7"/>
      <c r="H24" s="7"/>
      <c r="I24" s="7"/>
      <c r="J24" s="2"/>
      <c r="K24" s="2"/>
      <c r="L24" s="2"/>
    </row>
    <row r="25" spans="2:12" x14ac:dyDescent="0.25">
      <c r="B25" s="2"/>
      <c r="C25" s="2" t="s">
        <v>28</v>
      </c>
      <c r="D25" s="2"/>
      <c r="E25" s="2"/>
      <c r="F25" s="2"/>
      <c r="G25" s="2"/>
      <c r="H25" s="2"/>
      <c r="I25" s="2"/>
      <c r="J25" s="2"/>
      <c r="K25" s="2"/>
      <c r="L25" s="2"/>
    </row>
    <row r="26" spans="2:12" x14ac:dyDescent="0.25">
      <c r="B26" s="14" t="s">
        <v>16</v>
      </c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2:12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2:12" x14ac:dyDescent="0.2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2:12" x14ac:dyDescent="0.2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2:12" x14ac:dyDescent="0.2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2:12" x14ac:dyDescent="0.2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2:12" x14ac:dyDescent="0.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2:12" x14ac:dyDescent="0.25">
      <c r="B34" s="2"/>
      <c r="C34" s="2"/>
      <c r="D34" s="2"/>
      <c r="E34" s="2"/>
      <c r="F34" s="2"/>
      <c r="G34" s="2"/>
      <c r="H34" s="2"/>
      <c r="I34" s="2"/>
    </row>
  </sheetData>
  <mergeCells count="7">
    <mergeCell ref="B1:I1"/>
    <mergeCell ref="H3:I3"/>
    <mergeCell ref="C4:C5"/>
    <mergeCell ref="B4:B5"/>
    <mergeCell ref="D4:E4"/>
    <mergeCell ref="F4:G4"/>
    <mergeCell ref="H4:I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2018-10-11T07:58:10Z</cp:lastPrinted>
  <dcterms:created xsi:type="dcterms:W3CDTF">2015-02-09T05:46:14Z</dcterms:created>
  <dcterms:modified xsi:type="dcterms:W3CDTF">2018-10-11T11:27:01Z</dcterms:modified>
</cp:coreProperties>
</file>