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570" windowHeight="12450"/>
  </bookViews>
  <sheets>
    <sheet name="Отчет-2017" sheetId="1" r:id="rId1"/>
  </sheets>
  <calcPr calcId="145621"/>
</workbook>
</file>

<file path=xl/calcChain.xml><?xml version="1.0" encoding="utf-8"?>
<calcChain xmlns="http://schemas.openxmlformats.org/spreadsheetml/2006/main">
  <c r="D34" i="1" l="1"/>
  <c r="D35" i="1"/>
  <c r="D36" i="1"/>
  <c r="D37" i="1"/>
  <c r="D38" i="1"/>
  <c r="D39" i="1"/>
  <c r="D40" i="1"/>
  <c r="D41" i="1"/>
  <c r="D42" i="1"/>
  <c r="D32" i="1"/>
  <c r="D33" i="1"/>
  <c r="D31" i="1"/>
  <c r="D30" i="1"/>
  <c r="D29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43" i="1" l="1"/>
  <c r="C43" i="1" l="1"/>
  <c r="D43" i="1" l="1"/>
</calcChain>
</file>

<file path=xl/sharedStrings.xml><?xml version="1.0" encoding="utf-8"?>
<sst xmlns="http://schemas.openxmlformats.org/spreadsheetml/2006/main" count="71" uniqueCount="63">
  <si>
    <t>Код формы по ОКУД</t>
  </si>
  <si>
    <t>Сведения об изменениях бюджетной росписи</t>
  </si>
  <si>
    <t>главного распорядителя бюджетных средств,</t>
  </si>
  <si>
    <t xml:space="preserve"> главного администратора источников финансирования дефицита бюджета</t>
  </si>
  <si>
    <t>Код раздела, подраздела расходов; группы, подгруппы источников финансирования дефицита бюджета по бюджетной классификации</t>
  </si>
  <si>
    <t>Утверждено на год</t>
  </si>
  <si>
    <t>Разница между показателями  бюджетной росписи и закона (решения) о бюджете, руб.</t>
  </si>
  <si>
    <t>Причины изменений</t>
  </si>
  <si>
    <t>законом (решением) о бюджете, руб.</t>
  </si>
  <si>
    <t>Бюджетной росписью с учетом изменений на отчетную дату, руб.</t>
  </si>
  <si>
    <t xml:space="preserve"> 000 0102 0000000 000 000</t>
  </si>
  <si>
    <t xml:space="preserve"> 000 0103 0000000 000 000</t>
  </si>
  <si>
    <t xml:space="preserve"> 000 0104 0000000 000 000</t>
  </si>
  <si>
    <t xml:space="preserve"> 000 0106 0000000 000 000</t>
  </si>
  <si>
    <t xml:space="preserve"> 000 0111 0000000 000 000</t>
  </si>
  <si>
    <t xml:space="preserve"> 000 0113 0000000 000 000</t>
  </si>
  <si>
    <t xml:space="preserve"> 000 0203 0000000 000 000</t>
  </si>
  <si>
    <t xml:space="preserve"> 000 0309 0000000 000 000</t>
  </si>
  <si>
    <t xml:space="preserve"> 000 0405 0000000 000 000</t>
  </si>
  <si>
    <t xml:space="preserve"> 000 0412 0000000 000 000</t>
  </si>
  <si>
    <t xml:space="preserve"> 000 0501 0000000 000 000</t>
  </si>
  <si>
    <t xml:space="preserve"> 000 0502 0000000 000 000</t>
  </si>
  <si>
    <t xml:space="preserve"> 000 0503 0000000 000 000</t>
  </si>
  <si>
    <t xml:space="preserve"> 000 0602 0000000 000 000</t>
  </si>
  <si>
    <t xml:space="preserve"> 000 0701 0000000 000 000</t>
  </si>
  <si>
    <t xml:space="preserve"> 000 0702 0000000 000 000</t>
  </si>
  <si>
    <t xml:space="preserve"> 000 0707 0000000 000 000</t>
  </si>
  <si>
    <t xml:space="preserve"> 000 0709 0000000 000 000</t>
  </si>
  <si>
    <t xml:space="preserve"> 000 0801 0000000 000 000</t>
  </si>
  <si>
    <t xml:space="preserve"> 000 0804 0000000 000 000</t>
  </si>
  <si>
    <t xml:space="preserve"> 000 1001 0000000 000 000</t>
  </si>
  <si>
    <t xml:space="preserve"> 000 1003 0000000 000 000</t>
  </si>
  <si>
    <t xml:space="preserve"> 000 1004 0000000 000 000</t>
  </si>
  <si>
    <t xml:space="preserve"> 000 1006 0000000 000 000</t>
  </si>
  <si>
    <t xml:space="preserve"> 000 1101 0000000 000 000</t>
  </si>
  <si>
    <t xml:space="preserve"> 000 1102 0000000 000 000</t>
  </si>
  <si>
    <t xml:space="preserve"> 000 1401 0000000 000 000</t>
  </si>
  <si>
    <t>Итого</t>
  </si>
  <si>
    <t xml:space="preserve"> 000 0314 0000000 000 000</t>
  </si>
  <si>
    <t xml:space="preserve"> 000 0409 0000000 000 000</t>
  </si>
  <si>
    <t>0503163</t>
  </si>
  <si>
    <t xml:space="preserve"> 000 0107 0000000 000 000</t>
  </si>
  <si>
    <t xml:space="preserve"> 000 0408 0000000 000 000</t>
  </si>
  <si>
    <t>Решение Мглинского районного Совета народных депутатов №5-214 от 05.07.2016г.;  №5-215 от 23.08.2016г.;  №5-232 от 26.10.2016г.</t>
  </si>
  <si>
    <t>за 2017 год</t>
  </si>
  <si>
    <t xml:space="preserve"> 000 1403 0000000 000 000</t>
  </si>
  <si>
    <t xml:space="preserve"> 000 0703 0000000 000 000</t>
  </si>
  <si>
    <t>Решение Мглинского районного Совета народных депутатов №5-259 от 17.02.2017г.; №5-334 от 26.12.2017г.</t>
  </si>
  <si>
    <t>Решение Мглинского районного Совета народных депутатов №5-307 от 06.10.2017г.</t>
  </si>
  <si>
    <t>Решение Мглинского районного Совета народных депутатов №5-298 от 18.07.2017г.</t>
  </si>
  <si>
    <t>Решение Мглинского районного Совета народных депутатов №5-259 от 17.02.2017г;№5-267 от 14.04.2017г.; №5-281 от 26.05.2017г.;№5-307 от 06.10.2017г.;№5-334 от 26.12.2017г.</t>
  </si>
  <si>
    <t>Решение Мглинского районного Совета народных депутатов №5-259 от 17.02.2017г. ;№5-267 от 14.04.2017г.; №5-281 от 26.05.2017г.;№5-298 от 18.07.2017г.;№5-306 от 29.08.2017г.;№5-307 от 06.10.2017г.;№5-334 от 26.12.2017г.</t>
  </si>
  <si>
    <t>Решение Мглинского районного Совета народных депутатов№5-334 от 26.12.2017г.</t>
  </si>
  <si>
    <t>Решение Мглинского районного Совета народных депутатов №5-249 от 27.01.2017г.;№5-334 от 26.12.2017г.</t>
  </si>
  <si>
    <t>Решение Мглинского районного Совета народных депутатов №5-259 от 17.02.2017г.; №5-267 от 14.04.2017г.;№5-334 от 26.12.2017г.</t>
  </si>
  <si>
    <t>Решение Мглинского районного Совета народных депутатов №5-259 от 17.02.2017г. ;№5-267 от 14.04.2017г.; №5-281 от 26.05.2017г.;№5-306 от 29.08.2017г.;№5-307 от 06.10.2017г.;№5-334 от 26.12.2017г.</t>
  </si>
  <si>
    <t>Решение Мглинского районного Совета народных депутатов №5-249 от 27.01.2017г</t>
  </si>
  <si>
    <t xml:space="preserve">Решение Мглинского районного Совета народных депутатов  №5-259 от 17.02.2017г.; №5-306 от 29.08.2017г.;№5-334 от 26.12.2017г.  </t>
  </si>
  <si>
    <t>Решение Мглинского районного Совета народных депутатов №5-334 от 26.12.2017г.</t>
  </si>
  <si>
    <t>Решение Мглинского районного Совета народных депутатов №5-267 от 14.04.2017г.; №5-306 от 29.08.2017г.;№5-307 от 06.10.2017г.;№5-334 от 26.12.2017г.</t>
  </si>
  <si>
    <t>Решение Мглинского районного Совета народных депутатов  №5-281 от 26.05.2017г.;№5-306 от 29.08.2017г.;№5-334 от 26.12.2017г.</t>
  </si>
  <si>
    <t>Решение Мглинского районного Совета народных депутатов №5-267 от 14.04.2017г.; №5-307 от 06.10.2017г.;№5-334 от 26.12.2017г.</t>
  </si>
  <si>
    <t>Решение Мглинского районного Совета народных депутатов №5-249 от 27.01.2017г.; №5-259 от 17.02.2017г.; №5-306 от 29.08.2017г.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</si>
</sst>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49" fontId="4" fillId="0" borderId="2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topLeftCell="A37" workbookViewId="0">
      <selection activeCell="A42" sqref="A42:A43"/>
    </sheetView>
  </sheetViews>
  <sheetFormatPr defaultRowHeight="12.75" x14ac:dyDescent="0.2"/>
  <cols>
    <col min="1" max="1" width="30.140625" customWidth="1"/>
    <col min="2" max="2" width="15.140625" customWidth="1"/>
    <col min="3" max="3" width="15.7109375" customWidth="1"/>
    <col min="4" max="4" width="18" customWidth="1"/>
    <col min="5" max="5" width="77.7109375" customWidth="1"/>
    <col min="6" max="6" width="9.7109375" customWidth="1"/>
  </cols>
  <sheetData>
    <row r="1" spans="1:6" ht="15" customHeight="1" thickBot="1" x14ac:dyDescent="0.3">
      <c r="A1" s="1"/>
      <c r="B1" s="1"/>
      <c r="C1" s="1"/>
      <c r="D1" s="2"/>
      <c r="E1" s="3" t="s">
        <v>0</v>
      </c>
      <c r="F1" s="17" t="s">
        <v>40</v>
      </c>
    </row>
    <row r="2" spans="1:6" ht="10.7" customHeight="1" x14ac:dyDescent="0.2">
      <c r="A2" s="1"/>
      <c r="B2" s="1"/>
      <c r="C2" s="1"/>
      <c r="D2" s="1"/>
      <c r="E2" s="1"/>
      <c r="F2" s="4"/>
    </row>
    <row r="3" spans="1:6" ht="10.7" customHeight="1" x14ac:dyDescent="0.2">
      <c r="A3" s="19" t="s">
        <v>1</v>
      </c>
      <c r="B3" s="20"/>
      <c r="C3" s="20"/>
      <c r="D3" s="20"/>
      <c r="E3" s="20"/>
      <c r="F3" s="20"/>
    </row>
    <row r="4" spans="1:6" ht="10.7" customHeight="1" x14ac:dyDescent="0.2">
      <c r="A4" s="19" t="s">
        <v>2</v>
      </c>
      <c r="B4" s="20"/>
      <c r="C4" s="20"/>
      <c r="D4" s="20"/>
      <c r="E4" s="20"/>
      <c r="F4" s="20"/>
    </row>
    <row r="5" spans="1:6" ht="10.7" customHeight="1" x14ac:dyDescent="0.2">
      <c r="A5" s="19" t="s">
        <v>3</v>
      </c>
      <c r="B5" s="20"/>
      <c r="C5" s="20"/>
      <c r="D5" s="20"/>
      <c r="E5" s="20"/>
      <c r="F5" s="20"/>
    </row>
    <row r="6" spans="1:6" ht="10.7" customHeight="1" x14ac:dyDescent="0.2">
      <c r="A6" s="25" t="s">
        <v>44</v>
      </c>
      <c r="B6" s="25"/>
      <c r="C6" s="25"/>
      <c r="D6" s="25"/>
      <c r="E6" s="25"/>
      <c r="F6" s="1"/>
    </row>
    <row r="7" spans="1:6" ht="12.75" customHeight="1" x14ac:dyDescent="0.2">
      <c r="A7" s="21" t="s">
        <v>4</v>
      </c>
      <c r="B7" s="23" t="s">
        <v>5</v>
      </c>
      <c r="C7" s="24"/>
      <c r="D7" s="21" t="s">
        <v>6</v>
      </c>
      <c r="E7" s="21" t="s">
        <v>7</v>
      </c>
      <c r="F7" s="5"/>
    </row>
    <row r="8" spans="1:6" ht="48.75" customHeight="1" x14ac:dyDescent="0.2">
      <c r="A8" s="22"/>
      <c r="B8" s="10" t="s">
        <v>8</v>
      </c>
      <c r="C8" s="10" t="s">
        <v>9</v>
      </c>
      <c r="D8" s="22"/>
      <c r="E8" s="22"/>
      <c r="F8" s="5"/>
    </row>
    <row r="9" spans="1:6" ht="10.7" customHeight="1" x14ac:dyDescent="0.2">
      <c r="A9" s="6">
        <v>1</v>
      </c>
      <c r="B9" s="6">
        <v>2</v>
      </c>
      <c r="C9" s="6">
        <v>3</v>
      </c>
      <c r="D9" s="6">
        <v>4</v>
      </c>
      <c r="E9" s="6">
        <v>5</v>
      </c>
      <c r="F9" s="7"/>
    </row>
    <row r="10" spans="1:6" ht="25.5" customHeight="1" x14ac:dyDescent="0.2">
      <c r="A10" s="11" t="s">
        <v>10</v>
      </c>
      <c r="B10" s="12">
        <v>972292</v>
      </c>
      <c r="C10" s="12">
        <v>972292</v>
      </c>
      <c r="D10" s="12">
        <f>C10-B10</f>
        <v>0</v>
      </c>
      <c r="E10" s="13"/>
      <c r="F10" s="8"/>
    </row>
    <row r="11" spans="1:6" ht="24.75" customHeight="1" x14ac:dyDescent="0.2">
      <c r="A11" s="11" t="s">
        <v>11</v>
      </c>
      <c r="B11" s="12">
        <v>540658</v>
      </c>
      <c r="C11" s="12">
        <v>540658</v>
      </c>
      <c r="D11" s="12">
        <f t="shared" ref="D11:D42" si="0">C11-B11</f>
        <v>0</v>
      </c>
      <c r="E11" s="13"/>
      <c r="F11" s="8"/>
    </row>
    <row r="12" spans="1:6" ht="21" customHeight="1" x14ac:dyDescent="0.2">
      <c r="A12" s="11" t="s">
        <v>12</v>
      </c>
      <c r="B12" s="12">
        <v>17122391</v>
      </c>
      <c r="C12" s="12">
        <v>18486983</v>
      </c>
      <c r="D12" s="12">
        <f t="shared" si="0"/>
        <v>1364592</v>
      </c>
      <c r="E12" s="13" t="s">
        <v>47</v>
      </c>
      <c r="F12" s="8"/>
    </row>
    <row r="13" spans="1:6" ht="21.75" customHeight="1" x14ac:dyDescent="0.2">
      <c r="A13" s="11" t="s">
        <v>13</v>
      </c>
      <c r="B13" s="12">
        <v>4437796</v>
      </c>
      <c r="C13" s="12">
        <v>4455326</v>
      </c>
      <c r="D13" s="12">
        <f t="shared" si="0"/>
        <v>17530</v>
      </c>
      <c r="E13" s="13" t="s">
        <v>48</v>
      </c>
      <c r="F13" s="8"/>
    </row>
    <row r="14" spans="1:6" s="16" customFormat="1" ht="18" customHeight="1" x14ac:dyDescent="0.2">
      <c r="A14" s="11" t="s">
        <v>41</v>
      </c>
      <c r="B14" s="12">
        <v>0</v>
      </c>
      <c r="C14" s="12">
        <v>23538</v>
      </c>
      <c r="D14" s="12">
        <f t="shared" si="0"/>
        <v>23538</v>
      </c>
      <c r="E14" s="13" t="s">
        <v>49</v>
      </c>
      <c r="F14" s="8"/>
    </row>
    <row r="15" spans="1:6" ht="35.25" customHeight="1" x14ac:dyDescent="0.2">
      <c r="A15" s="11" t="s">
        <v>14</v>
      </c>
      <c r="B15" s="12">
        <v>1000000</v>
      </c>
      <c r="C15" s="12">
        <v>880000</v>
      </c>
      <c r="D15" s="12">
        <f t="shared" si="0"/>
        <v>-120000</v>
      </c>
      <c r="E15" s="13" t="s">
        <v>51</v>
      </c>
      <c r="F15" s="8"/>
    </row>
    <row r="16" spans="1:6" ht="25.5" customHeight="1" x14ac:dyDescent="0.2">
      <c r="A16" s="11" t="s">
        <v>15</v>
      </c>
      <c r="B16" s="12">
        <v>4237826</v>
      </c>
      <c r="C16" s="12">
        <v>5559172</v>
      </c>
      <c r="D16" s="12">
        <f t="shared" si="0"/>
        <v>1321346</v>
      </c>
      <c r="E16" s="14" t="s">
        <v>50</v>
      </c>
      <c r="F16" s="8"/>
    </row>
    <row r="17" spans="1:6" ht="16.5" customHeight="1" x14ac:dyDescent="0.2">
      <c r="A17" s="11" t="s">
        <v>16</v>
      </c>
      <c r="B17" s="12">
        <v>1303658</v>
      </c>
      <c r="C17" s="12">
        <v>1303658</v>
      </c>
      <c r="D17" s="12">
        <f t="shared" si="0"/>
        <v>0</v>
      </c>
      <c r="E17" s="14"/>
      <c r="F17" s="8"/>
    </row>
    <row r="18" spans="1:6" ht="17.25" customHeight="1" x14ac:dyDescent="0.2">
      <c r="A18" s="11" t="s">
        <v>17</v>
      </c>
      <c r="B18" s="12">
        <v>2036846</v>
      </c>
      <c r="C18" s="12">
        <v>2016846</v>
      </c>
      <c r="D18" s="12">
        <f t="shared" si="0"/>
        <v>-20000</v>
      </c>
      <c r="E18" s="14" t="s">
        <v>58</v>
      </c>
      <c r="F18" s="8"/>
    </row>
    <row r="19" spans="1:6" ht="17.25" customHeight="1" x14ac:dyDescent="0.2">
      <c r="A19" s="11" t="s">
        <v>38</v>
      </c>
      <c r="B19" s="12">
        <v>105000</v>
      </c>
      <c r="C19" s="12">
        <v>54900</v>
      </c>
      <c r="D19" s="12">
        <f t="shared" si="0"/>
        <v>-50100</v>
      </c>
      <c r="E19" s="14" t="s">
        <v>58</v>
      </c>
      <c r="F19" s="8"/>
    </row>
    <row r="20" spans="1:6" ht="26.25" customHeight="1" x14ac:dyDescent="0.2">
      <c r="A20" s="11" t="s">
        <v>18</v>
      </c>
      <c r="B20" s="12">
        <v>517565.17</v>
      </c>
      <c r="C20" s="12">
        <v>17565.169999999998</v>
      </c>
      <c r="D20" s="12">
        <f t="shared" si="0"/>
        <v>-500000</v>
      </c>
      <c r="E20" s="14" t="s">
        <v>58</v>
      </c>
      <c r="F20" s="8"/>
    </row>
    <row r="21" spans="1:6" s="16" customFormat="1" ht="18.75" customHeight="1" x14ac:dyDescent="0.2">
      <c r="A21" s="11" t="s">
        <v>42</v>
      </c>
      <c r="B21" s="12">
        <v>2274885</v>
      </c>
      <c r="C21" s="12">
        <v>234885</v>
      </c>
      <c r="D21" s="12">
        <f t="shared" si="0"/>
        <v>-2040000</v>
      </c>
      <c r="E21" s="14" t="s">
        <v>48</v>
      </c>
      <c r="F21" s="8"/>
    </row>
    <row r="22" spans="1:6" s="9" customFormat="1" ht="25.5" customHeight="1" x14ac:dyDescent="0.2">
      <c r="A22" s="11" t="s">
        <v>39</v>
      </c>
      <c r="B22" s="12">
        <v>10018000</v>
      </c>
      <c r="C22" s="12">
        <v>16280703.1</v>
      </c>
      <c r="D22" s="12">
        <f t="shared" si="0"/>
        <v>6262703.0999999996</v>
      </c>
      <c r="E22" s="14" t="s">
        <v>53</v>
      </c>
      <c r="F22" s="8"/>
    </row>
    <row r="23" spans="1:6" ht="27" customHeight="1" x14ac:dyDescent="0.2">
      <c r="A23" s="11" t="s">
        <v>19</v>
      </c>
      <c r="B23" s="12">
        <v>190296</v>
      </c>
      <c r="C23" s="12">
        <v>649296</v>
      </c>
      <c r="D23" s="12">
        <f t="shared" si="0"/>
        <v>459000</v>
      </c>
      <c r="E23" s="14" t="s">
        <v>54</v>
      </c>
      <c r="F23" s="8"/>
    </row>
    <row r="24" spans="1:6" ht="19.5" customHeight="1" x14ac:dyDescent="0.2">
      <c r="A24" s="11" t="s">
        <v>20</v>
      </c>
      <c r="B24" s="12">
        <v>27236</v>
      </c>
      <c r="C24" s="12">
        <v>18492</v>
      </c>
      <c r="D24" s="12">
        <f t="shared" si="0"/>
        <v>-8744</v>
      </c>
      <c r="E24" s="14" t="s">
        <v>58</v>
      </c>
      <c r="F24" s="8"/>
    </row>
    <row r="25" spans="1:6" ht="36.75" customHeight="1" x14ac:dyDescent="0.2">
      <c r="A25" s="11" t="s">
        <v>21</v>
      </c>
      <c r="B25" s="12">
        <v>850000</v>
      </c>
      <c r="C25" s="12">
        <v>17877313.82</v>
      </c>
      <c r="D25" s="12">
        <f t="shared" si="0"/>
        <v>17027313.82</v>
      </c>
      <c r="E25" s="14" t="s">
        <v>55</v>
      </c>
      <c r="F25" s="8"/>
    </row>
    <row r="26" spans="1:6" ht="17.25" customHeight="1" x14ac:dyDescent="0.2">
      <c r="A26" s="11" t="s">
        <v>22</v>
      </c>
      <c r="B26" s="12">
        <v>50000</v>
      </c>
      <c r="C26" s="12">
        <v>50000</v>
      </c>
      <c r="D26" s="12">
        <f t="shared" si="0"/>
        <v>0</v>
      </c>
      <c r="E26" s="13"/>
      <c r="F26" s="8"/>
    </row>
    <row r="27" spans="1:6" ht="15.75" customHeight="1" x14ac:dyDescent="0.2">
      <c r="A27" s="11" t="s">
        <v>23</v>
      </c>
      <c r="B27" s="12">
        <v>20000</v>
      </c>
      <c r="C27" s="12">
        <v>0</v>
      </c>
      <c r="D27" s="12">
        <f t="shared" si="0"/>
        <v>-20000</v>
      </c>
      <c r="E27" s="14" t="s">
        <v>52</v>
      </c>
      <c r="F27" s="8"/>
    </row>
    <row r="28" spans="1:6" ht="15.75" customHeight="1" x14ac:dyDescent="0.2">
      <c r="A28" s="11" t="s">
        <v>24</v>
      </c>
      <c r="B28" s="12">
        <v>22801374</v>
      </c>
      <c r="C28" s="12">
        <v>24985954</v>
      </c>
      <c r="D28" s="12">
        <f t="shared" si="0"/>
        <v>2184580</v>
      </c>
      <c r="E28" s="14" t="s">
        <v>56</v>
      </c>
      <c r="F28" s="8"/>
    </row>
    <row r="29" spans="1:6" ht="27" customHeight="1" x14ac:dyDescent="0.2">
      <c r="A29" s="11" t="s">
        <v>25</v>
      </c>
      <c r="B29" s="12">
        <v>110415749</v>
      </c>
      <c r="C29" s="12">
        <v>110363972.56999999</v>
      </c>
      <c r="D29" s="12">
        <f t="shared" si="0"/>
        <v>-51776.430000007153</v>
      </c>
      <c r="E29" s="13" t="s">
        <v>57</v>
      </c>
      <c r="F29" s="8"/>
    </row>
    <row r="30" spans="1:6" s="18" customFormat="1" ht="32.25" customHeight="1" x14ac:dyDescent="0.2">
      <c r="A30" s="11" t="s">
        <v>46</v>
      </c>
      <c r="B30" s="12">
        <v>4548675</v>
      </c>
      <c r="C30" s="12">
        <v>5428906.7999999998</v>
      </c>
      <c r="D30" s="12">
        <f t="shared" si="0"/>
        <v>880231.79999999981</v>
      </c>
      <c r="E30" s="13" t="s">
        <v>59</v>
      </c>
      <c r="F30" s="8"/>
    </row>
    <row r="31" spans="1:6" ht="23.25" customHeight="1" x14ac:dyDescent="0.2">
      <c r="A31" s="11" t="s">
        <v>26</v>
      </c>
      <c r="B31" s="12">
        <v>503000</v>
      </c>
      <c r="C31" s="12">
        <v>503000</v>
      </c>
      <c r="D31" s="12">
        <f t="shared" si="0"/>
        <v>0</v>
      </c>
      <c r="E31" s="14"/>
      <c r="F31" s="8"/>
    </row>
    <row r="32" spans="1:6" ht="24" customHeight="1" x14ac:dyDescent="0.2">
      <c r="A32" s="11" t="s">
        <v>27</v>
      </c>
      <c r="B32" s="12">
        <v>19537839</v>
      </c>
      <c r="C32" s="12">
        <v>19969629</v>
      </c>
      <c r="D32" s="12">
        <f t="shared" si="0"/>
        <v>431790</v>
      </c>
      <c r="E32" s="13" t="s">
        <v>59</v>
      </c>
      <c r="F32" s="8"/>
    </row>
    <row r="33" spans="1:6" ht="25.5" customHeight="1" x14ac:dyDescent="0.2">
      <c r="A33" s="11" t="s">
        <v>28</v>
      </c>
      <c r="B33" s="12">
        <v>18930709</v>
      </c>
      <c r="C33" s="12">
        <v>21464107.600000001</v>
      </c>
      <c r="D33" s="12">
        <f t="shared" si="0"/>
        <v>2533398.6000000015</v>
      </c>
      <c r="E33" s="13" t="s">
        <v>59</v>
      </c>
      <c r="F33" s="8"/>
    </row>
    <row r="34" spans="1:6" ht="31.5" customHeight="1" x14ac:dyDescent="0.2">
      <c r="A34" s="11" t="s">
        <v>29</v>
      </c>
      <c r="B34" s="12">
        <v>1399868</v>
      </c>
      <c r="C34" s="12">
        <v>2457207</v>
      </c>
      <c r="D34" s="12">
        <f t="shared" si="0"/>
        <v>1057339</v>
      </c>
      <c r="E34" s="13" t="s">
        <v>60</v>
      </c>
      <c r="F34" s="8"/>
    </row>
    <row r="35" spans="1:6" ht="15.75" customHeight="1" x14ac:dyDescent="0.2">
      <c r="A35" s="11" t="s">
        <v>30</v>
      </c>
      <c r="B35" s="12">
        <v>2753606</v>
      </c>
      <c r="C35" s="12">
        <v>2753606</v>
      </c>
      <c r="D35" s="12">
        <f t="shared" si="0"/>
        <v>0</v>
      </c>
      <c r="E35" s="14"/>
      <c r="F35" s="8"/>
    </row>
    <row r="36" spans="1:6" ht="39" customHeight="1" x14ac:dyDescent="0.2">
      <c r="A36" s="11" t="s">
        <v>31</v>
      </c>
      <c r="B36" s="12">
        <v>564494</v>
      </c>
      <c r="C36" s="12">
        <v>2065851.42</v>
      </c>
      <c r="D36" s="12">
        <f t="shared" si="0"/>
        <v>1501357.42</v>
      </c>
      <c r="E36" s="13" t="s">
        <v>51</v>
      </c>
      <c r="F36" s="8"/>
    </row>
    <row r="37" spans="1:6" ht="34.5" customHeight="1" x14ac:dyDescent="0.2">
      <c r="A37" s="11" t="s">
        <v>32</v>
      </c>
      <c r="B37" s="12">
        <v>6202933.4000000004</v>
      </c>
      <c r="C37" s="12">
        <v>11539511.02</v>
      </c>
      <c r="D37" s="12">
        <f t="shared" si="0"/>
        <v>5336577.6199999992</v>
      </c>
      <c r="E37" s="13" t="s">
        <v>61</v>
      </c>
      <c r="F37" s="8"/>
    </row>
    <row r="38" spans="1:6" ht="16.5" customHeight="1" x14ac:dyDescent="0.2">
      <c r="A38" s="11" t="s">
        <v>33</v>
      </c>
      <c r="B38" s="12">
        <v>1052072</v>
      </c>
      <c r="C38" s="12">
        <v>1052072</v>
      </c>
      <c r="D38" s="12">
        <f t="shared" si="0"/>
        <v>0</v>
      </c>
      <c r="E38" s="13"/>
      <c r="F38" s="8"/>
    </row>
    <row r="39" spans="1:6" ht="18.75" customHeight="1" x14ac:dyDescent="0.2">
      <c r="A39" s="11" t="s">
        <v>34</v>
      </c>
      <c r="B39" s="12">
        <v>4601605</v>
      </c>
      <c r="C39" s="12">
        <v>4786605</v>
      </c>
      <c r="D39" s="12">
        <f t="shared" si="0"/>
        <v>185000</v>
      </c>
      <c r="E39" s="14" t="s">
        <v>52</v>
      </c>
      <c r="F39" s="8"/>
    </row>
    <row r="40" spans="1:6" ht="24" customHeight="1" x14ac:dyDescent="0.2">
      <c r="A40" s="11" t="s">
        <v>35</v>
      </c>
      <c r="B40" s="12">
        <v>240000</v>
      </c>
      <c r="C40" s="12">
        <v>240000</v>
      </c>
      <c r="D40" s="12">
        <f t="shared" si="0"/>
        <v>0</v>
      </c>
      <c r="E40" s="13" t="s">
        <v>43</v>
      </c>
      <c r="F40" s="8"/>
    </row>
    <row r="41" spans="1:6" ht="18" customHeight="1" x14ac:dyDescent="0.2">
      <c r="A41" s="27" t="s">
        <v>36</v>
      </c>
      <c r="B41" s="12">
        <v>708000</v>
      </c>
      <c r="C41" s="12">
        <v>708000</v>
      </c>
      <c r="D41" s="12">
        <f t="shared" si="0"/>
        <v>0</v>
      </c>
      <c r="E41" s="15"/>
      <c r="F41" s="8"/>
    </row>
    <row r="42" spans="1:6" ht="24" customHeight="1" x14ac:dyDescent="0.2">
      <c r="A42" s="28" t="s">
        <v>45</v>
      </c>
      <c r="B42" s="26">
        <v>0</v>
      </c>
      <c r="C42" s="12">
        <v>7316000</v>
      </c>
      <c r="D42" s="12">
        <f t="shared" si="0"/>
        <v>7316000</v>
      </c>
      <c r="E42" s="13" t="s">
        <v>62</v>
      </c>
      <c r="F42" s="8"/>
    </row>
    <row r="43" spans="1:6" ht="16.5" customHeight="1" x14ac:dyDescent="0.2">
      <c r="A43" s="28" t="s">
        <v>37</v>
      </c>
      <c r="B43" s="26">
        <f>SUM(B10:B42)</f>
        <v>239964373.57000002</v>
      </c>
      <c r="C43" s="12">
        <f>SUM(C10:C42)</f>
        <v>285056050.5</v>
      </c>
      <c r="D43" s="12">
        <f>SUM(D10:D42)</f>
        <v>45091676.929999992</v>
      </c>
      <c r="E43" s="15"/>
      <c r="F43" s="8"/>
    </row>
  </sheetData>
  <mergeCells count="8">
    <mergeCell ref="A3:F3"/>
    <mergeCell ref="A4:F4"/>
    <mergeCell ref="A5:F5"/>
    <mergeCell ref="A7:A8"/>
    <mergeCell ref="B7:C7"/>
    <mergeCell ref="D7:D8"/>
    <mergeCell ref="E7:E8"/>
    <mergeCell ref="A6:E6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Отчет-2017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2018-03-28T08:56:47Z</cp:lastPrinted>
  <dcterms:created xsi:type="dcterms:W3CDTF">2015-03-10T07:46:56Z</dcterms:created>
  <dcterms:modified xsi:type="dcterms:W3CDTF">2018-05-14T11:54:29Z</dcterms:modified>
</cp:coreProperties>
</file>